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66925"/>
  <mc:AlternateContent xmlns:mc="http://schemas.openxmlformats.org/markup-compatibility/2006">
    <mc:Choice Requires="x15">
      <x15ac:absPath xmlns:x15ac="http://schemas.microsoft.com/office/spreadsheetml/2010/11/ac" url="D:\POS\TB\Anexe TB apel\06.03.2024\"/>
    </mc:Choice>
  </mc:AlternateContent>
  <xr:revisionPtr revIDLastSave="0" documentId="13_ncr:1_{6AAEF8FD-B048-4599-81A6-AE720EAF5F81}" xr6:coauthVersionLast="47" xr6:coauthVersionMax="47" xr10:uidLastSave="{00000000-0000-0000-0000-000000000000}"/>
  <bookViews>
    <workbookView xWindow="-120" yWindow="-120" windowWidth="29040" windowHeight="15840" xr2:uid="{00000000-000D-0000-FFFF-FFFF00000000}"/>
  </bookViews>
  <sheets>
    <sheet name="Sheet1" sheetId="3" r:id="rId1"/>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36" i="3" l="1"/>
  <c r="D125" i="3" s="1"/>
  <c r="D104" i="3"/>
  <c r="D97" i="3"/>
  <c r="D63" i="3"/>
  <c r="D53" i="3"/>
  <c r="D37" i="3"/>
  <c r="D25" i="3"/>
  <c r="D18" i="3"/>
  <c r="D14" i="3"/>
  <c r="D91" i="3"/>
  <c r="D8" i="3"/>
  <c r="D132" i="3"/>
  <c r="D119" i="3"/>
  <c r="D115" i="3"/>
  <c r="D85" i="3"/>
  <c r="D158" i="3"/>
  <c r="D153" i="3" s="1"/>
  <c r="D149" i="3"/>
  <c r="D62" i="3" l="1"/>
  <c r="D7" i="3"/>
</calcChain>
</file>

<file path=xl/sharedStrings.xml><?xml version="1.0" encoding="utf-8"?>
<sst xmlns="http://schemas.openxmlformats.org/spreadsheetml/2006/main" count="289" uniqueCount="245">
  <si>
    <t>1.1.</t>
  </si>
  <si>
    <t>1.2.</t>
  </si>
  <si>
    <t>1.3.</t>
  </si>
  <si>
    <t>1.4.</t>
  </si>
  <si>
    <t>Sustenabilitatea  proiectului</t>
  </si>
  <si>
    <t>4.1.</t>
  </si>
  <si>
    <t>4.2.</t>
  </si>
  <si>
    <t>Explicaţii</t>
  </si>
  <si>
    <t xml:space="preserve">Punctaj maxim </t>
  </si>
  <si>
    <t xml:space="preserve">Punctaj minim </t>
  </si>
  <si>
    <t>Eficacitatea proiectului</t>
  </si>
  <si>
    <t xml:space="preserve">Eficiența proiectului
</t>
  </si>
  <si>
    <t>Resursele care vor fi achiziționate sunt justificate în raport cu activitățile şi cu rezultatele proiectului</t>
  </si>
  <si>
    <t>Program Sănătate</t>
  </si>
  <si>
    <t>Criteriul/ subcriteriul de evaluare și selecţie</t>
  </si>
  <si>
    <t>Relevanța și contribuția proiectului la realizarea obiectivului specific ESO4.11</t>
  </si>
  <si>
    <t>1.</t>
  </si>
  <si>
    <t>punctajele sunt cumulative</t>
  </si>
  <si>
    <t>punctajele sunt disjunctive</t>
  </si>
  <si>
    <t>2.1.</t>
  </si>
  <si>
    <t>2.2.</t>
  </si>
  <si>
    <t>2.3.</t>
  </si>
  <si>
    <t>2.4.</t>
  </si>
  <si>
    <t>DIGITALIZAT</t>
  </si>
  <si>
    <t>NEDIGITALIZAT</t>
  </si>
  <si>
    <t>Este asigurată sustenabilitatea financiară (resursele și mecanismele financiare necesare pentru a acoperi costurile de funcționare și întreținere aferente proiectului)</t>
  </si>
  <si>
    <t>1.5.</t>
  </si>
  <si>
    <t>Valoarea adăugată</t>
  </si>
  <si>
    <t>Proiectul este relevant în raport cu documentele strategice relevante</t>
  </si>
  <si>
    <r>
      <t xml:space="preserve">Contribuția proiectului la realizarea obiectivului specific ESO4.11 </t>
    </r>
    <r>
      <rPr>
        <i/>
        <u/>
        <sz val="12"/>
        <color rgb="FF002060"/>
        <rFont val="Calibri"/>
        <family val="2"/>
        <scheme val="minor"/>
      </rPr>
      <t>Lărgirea accesului egal și în timp util la servicii de calitate, sustenabile și la prețuri accesibile,</t>
    </r>
    <r>
      <rPr>
        <i/>
        <sz val="12"/>
        <color rgb="FF002060"/>
        <rFont val="Calibri"/>
        <family val="2"/>
        <scheme val="minor"/>
      </rPr>
      <t xml:space="preserve"> inclusiv servicii care promovează accesul la locuințe și îngrijire orientată către persoane, </t>
    </r>
    <r>
      <rPr>
        <i/>
        <u/>
        <sz val="12"/>
        <color rgb="FF002060"/>
        <rFont val="Calibri"/>
        <family val="2"/>
        <scheme val="minor"/>
      </rPr>
      <t>inclusiv asistență medicală</t>
    </r>
    <r>
      <rPr>
        <i/>
        <sz val="12"/>
        <color rgb="FF002060"/>
        <rFont val="Calibri"/>
        <family val="2"/>
        <scheme val="minor"/>
      </rPr>
      <t xml:space="preserve"> Modernizarea sistemelor de protecție socială, inclusiv promovarea accesului la protecție socială, acordând o atenție deosebită copiilor și grupurilor defavorizate </t>
    </r>
    <r>
      <rPr>
        <i/>
        <u/>
        <sz val="12"/>
        <color rgb="FF002060"/>
        <rFont val="Calibri"/>
        <family val="2"/>
        <scheme val="minor"/>
      </rPr>
      <t>Îmbunătățirea accesibilității, inclusiv pentru persoanele cu dizabilități, precum și a eficacității și rezilienței sistemelor de sănătate și a serviciilor de îngrijire pe termen lung (FSE+)</t>
    </r>
  </si>
  <si>
    <r>
      <t xml:space="preserve">Contribuția proiectului la realizarea obiectivului specific ESO4.11 selectat în </t>
    </r>
    <r>
      <rPr>
        <i/>
        <sz val="12"/>
        <color rgb="FF002060"/>
        <rFont val="Calibri"/>
        <family val="2"/>
        <scheme val="minor"/>
      </rPr>
      <t>Programul Sănătate</t>
    </r>
  </si>
  <si>
    <t>Proiectul  NU detaliază modul în care proiectul contribuie la realizarea obiectivului specific ESO4.11.</t>
  </si>
  <si>
    <t>Planificarea în timp a activităților proiectului este rațională și eficace în raport cu natura activităților propuse și cu rezultatele așteptate</t>
  </si>
  <si>
    <t>Contribuția proiectului la atingerea indicatorilor de rezultat din program</t>
  </si>
  <si>
    <r>
      <t>Contribuția proiectului la atingerea indicatorului de rezultat</t>
    </r>
    <r>
      <rPr>
        <i/>
        <sz val="12"/>
        <color rgb="FF002060"/>
        <rFont val="Calibri"/>
        <family val="2"/>
        <scheme val="minor"/>
      </rPr>
      <t xml:space="preserve"> 02PSR1	 Numărul de instrumente/ mecanisme aprobate/ implementate/ operaționalizate  </t>
    </r>
  </si>
  <si>
    <t>Costurile incluse în buget sunt corelate cu nivelul pieței și sunt fundamentate prin analiza realizată de către solicitant ¹</t>
  </si>
  <si>
    <t>Bugetul este complet şi corelat cu activitățile/subactivitățile prevăzute, resursele materiale implicate în realizarea proiectului, cheltuielile au fost corect încadrate în categoria celor eligibile sau neeligibile.</t>
  </si>
  <si>
    <t>Bugetul NU este complet şi NU este corelat cu activitățile/subactivitatile prevăzute, resursele materiale implicate în realizarea proiectului.</t>
  </si>
  <si>
    <t xml:space="preserve"> Echipa de implementare a proiectului ( experiența profesională a acestora, implicarea acestora în proiect) este adecvată în raport cu activitățile propuse  și rezultatele așteptate					</t>
  </si>
  <si>
    <t xml:space="preserve">Pozițiile membrilor echipei de implementare a proiectului sunt justificate, având atribuții individuale, care  nu  se suprapun, chiar dacă  proiectul se implementează în parteneriat sau se apelează la externalizare.	
Echipa de implementare a proiectului este adecvată în raport cu planul de implementare a proiectului și cu rezultatele estimate.
Se asigură descrierea implicării în proiect a tuturor membrilor echipei de implementare în funcție de activităţile planificate și de rezultate (activitatea membrilor echipei de proiect este eficientă). </t>
  </si>
  <si>
    <t>Sustenabilitatea instituțională (capacitatea de  valorificare a rezultatelor proiectului în vederea asigurării continuității proiectului sau dezvoltarea ulterioară a activității în domeniu)</t>
  </si>
  <si>
    <t>Dimensionarea grupului țintă</t>
  </si>
  <si>
    <t xml:space="preserve">a) Capacitatea solicitantului de implementare a proiectului </t>
  </si>
  <si>
    <t xml:space="preserve">Grupul țintă este definit clar și identificat din perspectiva nevoilor </t>
  </si>
  <si>
    <t xml:space="preserve">Subcategoriile de grup țintă sunt clar delimitate şi identificate din perspectiva nevoilor.
</t>
  </si>
  <si>
    <r>
      <t xml:space="preserve">a) Proiectul detaliază și cuantifică măsuri de promovare a principiului orizontal </t>
    </r>
    <r>
      <rPr>
        <i/>
        <sz val="12"/>
        <color rgb="FF002060"/>
        <rFont val="Calibri"/>
        <family val="2"/>
        <scheme val="minor"/>
      </rPr>
      <t xml:space="preserve">Egalitatea între bărbați și femei și integrarea perspectivei de gen  </t>
    </r>
  </si>
  <si>
    <r>
      <t xml:space="preserve">b) Proiectul  detaliază și cuantifică măsuri de promovare a principiului orizontal </t>
    </r>
    <r>
      <rPr>
        <i/>
        <sz val="12"/>
        <color rgb="FF002060"/>
        <rFont val="Calibri"/>
        <family val="2"/>
        <scheme val="minor"/>
      </rPr>
      <t xml:space="preserve"> Nediscriminarea și prevenirea oricărei forme de discriminare pe criterii de gen, origine rasială sau etnică, religie sau convingeri, handicap, vârstă sau orientare sexuală</t>
    </r>
  </si>
  <si>
    <r>
      <t xml:space="preserve">c) Proiectul detaliază și cuantifică măsuri de promovare a principiului orizontal </t>
    </r>
    <r>
      <rPr>
        <i/>
        <sz val="12"/>
        <color rgb="FF002060"/>
        <rFont val="Calibri"/>
        <family val="2"/>
        <scheme val="minor"/>
      </rPr>
      <t>Accesibilitatea pentru persoanele cu handicap</t>
    </r>
  </si>
  <si>
    <r>
      <t xml:space="preserve">d) Proiectul detaliază și cuantifică măsuri de promovare a principiului orizontal </t>
    </r>
    <r>
      <rPr>
        <i/>
        <sz val="12"/>
        <color rgb="FF002060"/>
        <rFont val="Calibri"/>
        <family val="2"/>
        <scheme val="minor"/>
      </rPr>
      <t xml:space="preserve">Dezvoltarea durabilă </t>
    </r>
  </si>
  <si>
    <t>În cererea de finanțare  sunt prezentate concret sursele de finanțare ulterioare pentru asigurarea sustenabilității proiectului.</t>
  </si>
  <si>
    <t>În cererea de finanțare sunt prezentate parțial sursele de finanțare ulterioare pentru asigurarea sustenabilității proiectului.</t>
  </si>
  <si>
    <t>În cererea de finanțare  NU sunt prezentate sursele de finanțare ulterioare pentru asigurarea sustenabilității proiectului.</t>
  </si>
  <si>
    <t>Proiectul prevede măsuri de monitorizare adaptate în funcție de complexitatea proiectului, pentru a asigura atingerea rezultatelor vizate.</t>
  </si>
  <si>
    <t xml:space="preserve">Nu sunt justificate bunurile și serviciile care se vor achiziționa în raport cu activităţile proiectului şi cu resursele existente la solicitant şi la partener
</t>
  </si>
  <si>
    <t>Proiectul detaliază în mod specific și concret modul în care proiectul contribuie la realizarea obiectivului specific ESO4.11.</t>
  </si>
  <si>
    <r>
      <t xml:space="preserve">Obiectiv specific ESO4.11 </t>
    </r>
    <r>
      <rPr>
        <b/>
        <i/>
        <sz val="12"/>
        <color rgb="FF002060"/>
        <rFont val="Calibri"/>
        <family val="2"/>
        <scheme val="minor"/>
      </rPr>
      <t>Lărgirea accesului egal și în timp util la servicii de calitate, sustenabile și la prețuri accesibile, inclusiv servicii care promovează accesul la locuințe și îngrijire orientată către persoane, inclusiv asistență medicală Modernizarea sistemelor de protecție socială, inclusiv promovarea accesului la protecție socială, acordând o atenție deosebită copiilor și grupurilor defavorizate Îmbunătățirea accesibilității, inclusiv pentru persoanele cu dizabilități, precum și a eficacității și rezilienței sistemelor de sănătate și a serviciilor de îngrijire pe termen lung (FSE+)</t>
    </r>
  </si>
  <si>
    <r>
      <t xml:space="preserve">Proiectul, detaliază și cuantifică măsurile de promovare a principiului orizontal </t>
    </r>
    <r>
      <rPr>
        <i/>
        <sz val="12"/>
        <color rgb="FF002060"/>
        <rFont val="Calibri"/>
        <family val="2"/>
        <scheme val="minor"/>
      </rPr>
      <t xml:space="preserve">Egalitatea între bărbați și femei și integrarea perspectivei de gen.  </t>
    </r>
  </si>
  <si>
    <r>
      <t xml:space="preserve">Proiectul detaliază și cuantifică măsurile de promovare a principiului orizontal </t>
    </r>
    <r>
      <rPr>
        <i/>
        <sz val="12"/>
        <color rgb="FF002060"/>
        <rFont val="Calibri"/>
        <family val="2"/>
        <scheme val="minor"/>
      </rPr>
      <t>Nediscriminarea și prevenirea oricărei forme de discriminare pe criterii de gen, origine rasială sau etnică, religie sau convingeri, handicap, vârstă sau orientare sexuală.</t>
    </r>
  </si>
  <si>
    <r>
      <t>Proiectul detaliază și cuantifică măsurile de promovare a principiului orizontal</t>
    </r>
    <r>
      <rPr>
        <i/>
        <sz val="12"/>
        <color rgb="FF002060"/>
        <rFont val="Calibri"/>
        <family val="2"/>
        <scheme val="minor"/>
      </rPr>
      <t xml:space="preserve"> Accesibilitatea pentru persoanele cu handicap.</t>
    </r>
  </si>
  <si>
    <r>
      <t xml:space="preserve">Proiectul nu detaliază și nu cuantifică măsurile de promovare a principiului orizontal </t>
    </r>
    <r>
      <rPr>
        <i/>
        <sz val="12"/>
        <color rgb="FF002060"/>
        <rFont val="Calibri"/>
        <family val="2"/>
        <scheme val="minor"/>
      </rPr>
      <t>Accesibilitatea pentru persoanele cu handicap.</t>
    </r>
  </si>
  <si>
    <r>
      <t xml:space="preserve">Proiectul  detaliază și cuantifică măsurile de promovare a principiului orizontal </t>
    </r>
    <r>
      <rPr>
        <i/>
        <sz val="12"/>
        <color rgb="FF002060"/>
        <rFont val="Calibri"/>
        <family val="2"/>
        <scheme val="minor"/>
      </rPr>
      <t xml:space="preserve">Dezvoltarea durabilă, </t>
    </r>
    <r>
      <rPr>
        <sz val="12"/>
        <color rgb="FF002060"/>
        <rFont val="Calibri"/>
        <family val="2"/>
        <scheme val="minor"/>
      </rPr>
      <t xml:space="preserve">inclusiv prin încorporarea în procedurile de achiziții publice a considerentelor de mediu (criterii de achiziție publică ecologice) și sociale, precum și stimulentele pentru inovare.
</t>
    </r>
  </si>
  <si>
    <r>
      <t xml:space="preserve">Proiectul nu detaliază și  nu cuantifică măsurile de promovare a principiului orizontal </t>
    </r>
    <r>
      <rPr>
        <i/>
        <sz val="12"/>
        <color rgb="FF002060"/>
        <rFont val="Calibri"/>
        <family val="2"/>
        <scheme val="minor"/>
      </rPr>
      <t xml:space="preserve">- Dezvoltarea durabilă. </t>
    </r>
  </si>
  <si>
    <r>
      <t xml:space="preserve">Planificarea atingerii țintei indicatorului de realizare EECO01 </t>
    </r>
    <r>
      <rPr>
        <i/>
        <sz val="12"/>
        <color rgb="FF002060"/>
        <rFont val="Calibri"/>
        <family val="2"/>
        <scheme val="minor"/>
      </rPr>
      <t xml:space="preserve">Numărul total de participanți </t>
    </r>
  </si>
  <si>
    <r>
      <t xml:space="preserve">Sunt stabilite țintele indicatorului EECO01 </t>
    </r>
    <r>
      <rPr>
        <i/>
        <sz val="12"/>
        <color rgb="FF002060"/>
        <rFont val="Calibri"/>
        <family val="2"/>
        <scheme val="minor"/>
      </rPr>
      <t>Numărul total de participanți</t>
    </r>
    <r>
      <rPr>
        <sz val="12"/>
        <color rgb="FF002060"/>
        <rFont val="Calibri"/>
        <family val="2"/>
        <scheme val="minor"/>
      </rPr>
      <t xml:space="preserve"> în termen de maximum 12 luni de la demararea proiectului.</t>
    </r>
  </si>
  <si>
    <t>2.6.</t>
  </si>
  <si>
    <t>Proiectul include măsuri prin care vizează inclusiv grup țintă localizat în zone ITI</t>
  </si>
  <si>
    <t>2.5.</t>
  </si>
  <si>
    <r>
      <t xml:space="preserve">Costurile </t>
    </r>
    <r>
      <rPr>
        <b/>
        <sz val="12"/>
        <color rgb="FF002060"/>
        <rFont val="Calibri"/>
        <family val="2"/>
        <scheme val="minor"/>
      </rPr>
      <t>sunt realiste</t>
    </r>
    <r>
      <rPr>
        <sz val="12"/>
        <color rgb="FF002060"/>
        <rFont val="Calibri"/>
        <family val="2"/>
        <scheme val="minor"/>
      </rPr>
      <t xml:space="preserve"> - costurile pe unitatea de resurse utilizate sunt corect estimate din punctul de vedere al evaluatorului și justificate de către solicitant prin oferte de preț, note de fundamentare (</t>
    </r>
    <r>
      <rPr>
        <i/>
        <sz val="12"/>
        <color rgb="FF002060"/>
        <rFont val="Calibri"/>
        <family val="2"/>
        <scheme val="minor"/>
      </rPr>
      <t>citarea unor surse independente și verificabile: statistici oficiale, standarde de calitate, prețuri standard</t>
    </r>
    <r>
      <rPr>
        <sz val="12"/>
        <color rgb="FF002060"/>
        <rFont val="Calibri"/>
        <family val="2"/>
        <scheme val="minor"/>
      </rPr>
      <t>) sau prin rezultatele unei cercetări de piață efectuate de către solicitant, suficiente şi necesare pentru implementarea proiectului.</t>
    </r>
  </si>
  <si>
    <r>
      <t xml:space="preserve">Costurile </t>
    </r>
    <r>
      <rPr>
        <b/>
        <sz val="12"/>
        <color rgb="FF002060"/>
        <rFont val="Calibri"/>
        <family val="2"/>
        <scheme val="minor"/>
      </rPr>
      <t>sunt parțial realiste</t>
    </r>
    <r>
      <rPr>
        <sz val="12"/>
        <color rgb="FF002060"/>
        <rFont val="Calibri"/>
        <family val="2"/>
        <scheme val="minor"/>
      </rPr>
      <t xml:space="preserve"> - costurile pe unitatea de resurse utilizate sunt parțial estimate din punctul de vedere al evaluatorului și </t>
    </r>
    <r>
      <rPr>
        <strike/>
        <sz val="12"/>
        <color rgb="FF002060"/>
        <rFont val="Calibri"/>
        <family val="2"/>
        <scheme val="minor"/>
      </rPr>
      <t xml:space="preserve"> </t>
    </r>
    <r>
      <rPr>
        <sz val="12"/>
        <color rgb="FF002060"/>
        <rFont val="Calibri"/>
        <family val="2"/>
        <scheme val="minor"/>
      </rPr>
      <t>justificate de către solicitant prin oferte de preț, note de fundamentare (</t>
    </r>
    <r>
      <rPr>
        <i/>
        <sz val="12"/>
        <color rgb="FF002060"/>
        <rFont val="Calibri"/>
        <family val="2"/>
        <scheme val="minor"/>
      </rPr>
      <t>citarea unor surse independente și verificabile: statistici oficiale, standarde de calitate, prețuri standard</t>
    </r>
    <r>
      <rPr>
        <sz val="12"/>
        <color rgb="FF002060"/>
        <rFont val="Calibri"/>
        <family val="2"/>
        <scheme val="minor"/>
      </rPr>
      <t>) sau prin rezultatele unei cercetări de piață efectuate de către solicitant, suficiente şi necesare pentru implementarea proiectului.</t>
    </r>
  </si>
  <si>
    <r>
      <t xml:space="preserve">Costurile </t>
    </r>
    <r>
      <rPr>
        <b/>
        <sz val="12"/>
        <color rgb="FF002060"/>
        <rFont val="Calibri"/>
        <family val="2"/>
        <scheme val="minor"/>
      </rPr>
      <t>NU sunt realiste</t>
    </r>
    <r>
      <rPr>
        <sz val="12"/>
        <color rgb="FF002060"/>
        <rFont val="Calibri"/>
        <family val="2"/>
        <scheme val="minor"/>
      </rPr>
      <t xml:space="preserve"> costurile pe unitatea de resurse utilizate NU sunt corect estimate din punctul de vedere al evaluatorului și NU sunt justificate de către solicitant prin oferte de preț, note de fundamentare (</t>
    </r>
    <r>
      <rPr>
        <i/>
        <sz val="12"/>
        <color rgb="FF002060"/>
        <rFont val="Calibri"/>
        <family val="2"/>
        <scheme val="minor"/>
      </rPr>
      <t>citarea unor surse independente și verificabile: statistici oficiale, standarde de calitate, prețuri standard</t>
    </r>
    <r>
      <rPr>
        <sz val="12"/>
        <color rgb="FF002060"/>
        <rFont val="Calibri"/>
        <family val="2"/>
        <scheme val="minor"/>
      </rPr>
      <t xml:space="preserve">) sau prin rezultatele unei cercetări de piață efectuate de către solicitant, suficiente şi necesare pentru implementarea proiectului.  </t>
    </r>
  </si>
  <si>
    <t>Bugetul este corect întocmit, inclusiv din perspectiva plafoanelor prevăzute în Ghidul Solicitantului, costurile estimate fiind adecvate opţiunilor tehnice propuse și specificului activităţilor, rezultatelor şi resurselor existente.</t>
  </si>
  <si>
    <t>Corectitudinea întocmirii bugetului</t>
  </si>
  <si>
    <t xml:space="preserve">Bugetul nu a fost corect întocmit, inclusiv din perspectiva plafoanelor prevăzute în Ghidul Solicitantului, fiind necesare ajustări bugetare </t>
  </si>
  <si>
    <t xml:space="preserve">Bunurile și serviciile care se vor achiziționa în raport cu activităţile proiectului şi cu resursele existente la solicitant şi la partener sunt  parțial justificate.
</t>
  </si>
  <si>
    <t xml:space="preserve">Bunurile și serviciile care se vor achiziționa sunt justificate în raport cu activităţile proiectului şi cu resursele existente la solicitant şi la partener
</t>
  </si>
  <si>
    <t>b) Utilizarea rezultatelor proiectului în activități/ intervenții ulterioare.</t>
  </si>
  <si>
    <t>c) Proiectul și/sau rezultatele obținute în urma implementării acestuia sunt multiplicate la diferite niveluri (local, regional, sectorial, național).</t>
  </si>
  <si>
    <t>Costurile incluse în buget sunt adecvate  în  raport  cu activitățile propuse și rezultatele așteptate</t>
  </si>
  <si>
    <r>
      <t xml:space="preserve">Pentru proiecte care își asumă inclusiv grup țintă din toate cele 4 zone ITI </t>
    </r>
    <r>
      <rPr>
        <i/>
        <sz val="12"/>
        <color rgb="FF002060"/>
        <rFont val="Calibri"/>
        <family val="2"/>
        <scheme val="minor"/>
      </rPr>
      <t>(ITI Delta Dunării, ITI Țara Făgărașului, ITI Moții Țara de Piatră,  ITI Valea Jiului)</t>
    </r>
    <r>
      <rPr>
        <sz val="12"/>
        <color rgb="FF002060"/>
        <rFont val="Calibri"/>
        <family val="2"/>
        <scheme val="minor"/>
      </rPr>
      <t xml:space="preserve">
</t>
    </r>
  </si>
  <si>
    <r>
      <t xml:space="preserve">Pentru proiecte care își asumă inclusiv grup țintă din 2 zone ITI </t>
    </r>
    <r>
      <rPr>
        <i/>
        <sz val="12"/>
        <color rgb="FF002060"/>
        <rFont val="Calibri"/>
        <family val="2"/>
        <scheme val="minor"/>
      </rPr>
      <t>(ITI Delta Dunării, ITI Țara Făgărașului, ITI Moții Țara de Piatră,  ITI Valea Jiului)</t>
    </r>
  </si>
  <si>
    <r>
      <t xml:space="preserve">Pentru proiecte care își asumă inclusiv grup țintă din 3 zone ITI </t>
    </r>
    <r>
      <rPr>
        <i/>
        <sz val="12"/>
        <color rgb="FF002060"/>
        <rFont val="Calibri"/>
        <family val="2"/>
        <scheme val="minor"/>
      </rPr>
      <t>(ITI Delta Dunării, ITI Țara Făgărașului, ITI Moții Țara de Piatră,  ITI Valea Jiului)</t>
    </r>
  </si>
  <si>
    <r>
      <t xml:space="preserve">Pentru proiecte care își asumă inclusiv grup țintă dintr-o singură zonă ITI </t>
    </r>
    <r>
      <rPr>
        <i/>
        <sz val="12"/>
        <color rgb="FF002060"/>
        <rFont val="Calibri"/>
        <family val="2"/>
        <scheme val="minor"/>
      </rPr>
      <t>(ITI Delta Dunării, ITI Țara Făgărașului, ITI Moții Țara de Piatră,  ITI Valea Jiului)</t>
    </r>
  </si>
  <si>
    <t xml:space="preserve">Pentru proiecte care nu își asumă inclusiv grup țintă din zone ITI 
</t>
  </si>
  <si>
    <t xml:space="preserve">Bugetul este complet, dar este parțial corelat cu activitățile/subactivitatile prevăzute, resursele materiale implicate în realizarea proiectului și nu toate cheltuielile au fost corect încadrate în categoria celor eligibile sau neeligibile. </t>
  </si>
  <si>
    <r>
      <t xml:space="preserve">Bugetul este corect întocmit, inclusiv din perspectiva plafoanelor prevăzute în Ghidul Solicitantului
NB. </t>
    </r>
    <r>
      <rPr>
        <i/>
        <sz val="12"/>
        <color rgb="FF002060"/>
        <rFont val="Calibri"/>
        <family val="2"/>
        <scheme val="minor"/>
      </rPr>
      <t xml:space="preserve">Alocarea punctajului se realizează în baza bugetului inclus în cererea de finanțare, înainte de operarea corecțiilor </t>
    </r>
    <r>
      <rPr>
        <sz val="12"/>
        <color rgb="FF002060"/>
        <rFont val="Calibri"/>
        <family val="2"/>
        <scheme val="minor"/>
      </rPr>
      <t xml:space="preserve"> </t>
    </r>
  </si>
  <si>
    <r>
      <t xml:space="preserve">Proiectul nu detaliază și nu cuantifică măsurile de promovare a principiului orizontal </t>
    </r>
    <r>
      <rPr>
        <i/>
        <sz val="12"/>
        <color rgb="FF002060"/>
        <rFont val="Calibri"/>
        <family val="2"/>
        <scheme val="minor"/>
      </rPr>
      <t>Nediscriminarea și prevenirea oricărei forme de discriminare pe criterii de gen, origine rasială sau etnică, religie sau convingeri, handicap, vârstă sau orientare sexuală.</t>
    </r>
  </si>
  <si>
    <r>
      <t xml:space="preserve">Proiectul nu detaliază și nu cuantifică măsurile de promovare a principiului orizontal </t>
    </r>
    <r>
      <rPr>
        <i/>
        <sz val="12"/>
        <color rgb="FF002060"/>
        <rFont val="Calibri"/>
        <family val="2"/>
        <scheme val="minor"/>
      </rPr>
      <t xml:space="preserve">Egalitatea între bărbați și femei și integrarea perspectivei de gen.  </t>
    </r>
  </si>
  <si>
    <t xml:space="preserve">Proiectul detaliază în mod clar și realist modul în care lecțiile învățate din implementarea unor proiecte anterioare similare sunt integrate în propunerea de proiect depusă, precum și impactul acestora în abordările propuse, inclusiv în interacțiunea cu  grupul ţintă care beneficiază de sprijin </t>
  </si>
  <si>
    <t xml:space="preserve">Proiectul detaliază parțial modul în care  lecțiile învățate din implementarea unor proiecte anterioare similare sunt integrate în propunerea de proiect depusă, precum și impactul acestora în abordările propuse, inclusiv în interacțiunea cu  grupul ţintă care beneficiază de sprijin </t>
  </si>
  <si>
    <t xml:space="preserve">Proiectul NU detaliază modul în care lecțiile învățate din implementarea unor proiecte anterioare similare sunt integrate în propunerea de proiect depusă, precum și impactul acestora în abordările propuse, inclusiv în interacțiunea cu  grupul ţintă care beneficiază de sprijin </t>
  </si>
  <si>
    <t>3.1.</t>
  </si>
  <si>
    <t>3.2.</t>
  </si>
  <si>
    <t>3.3.</t>
  </si>
  <si>
    <t>Proiectul  detaliază parțial modul în care proiectul contribuie la realizarea obiectivului specific ESO4.11.</t>
  </si>
  <si>
    <t>Proiectul detaliază parțial subcategoriile și nevoile de formare ale grupului țintă avut în vedere pentru sub-activitatea 2.1.</t>
  </si>
  <si>
    <t xml:space="preserve">Proiectul detaliază și cuantifică măsurile de promovare a principiilor orizontale din PS, conform specificațiilor din Ghidului Solicitantului, în plus față de cerințele minime de eligibilitate </t>
  </si>
  <si>
    <r>
      <t xml:space="preserve">Proiectul detaliază și cuantifică măsurile de promovare a principiilor orizontale: 
</t>
    </r>
    <r>
      <rPr>
        <i/>
        <sz val="12"/>
        <color rgb="FF002060"/>
        <rFont val="Calibri"/>
        <family val="2"/>
        <scheme val="minor"/>
      </rPr>
      <t xml:space="preserve">- Egalitatea între bărbați și femei și integrarea perspectivei de gen; 
- Nediscriminarea și prevenirea oricărei forme de discriminare pe criterii de gen, origine rasială sau etnică, religie sau convingeri, handicap, vârstă sau orientare sexuală; 
- Accesibilitatea pentru persoanele cu handicap; 
- Dezvoltarea durabilă. </t>
    </r>
  </si>
  <si>
    <t>Este descris modul în care lecțiile învățate din implementarea unor proiecte anterioare similare sunt integrate în propunerea de proiect și impactul acestora asupra grupului țintă şi asupra domeniului vizat de proiect (activități de formare/ elaborarea de protocoale/ de ghiduri de practică medicală  etc.)</t>
  </si>
  <si>
    <r>
      <t xml:space="preserve">Proiectul descrie relevanța proiectului în raport cu măsurile incluse în </t>
    </r>
    <r>
      <rPr>
        <i/>
        <sz val="12"/>
        <color rgb="FF002060"/>
        <rFont val="Calibri"/>
        <family val="2"/>
        <scheme val="minor"/>
      </rPr>
      <t>Strategia Națională de Sănătate 2023-203</t>
    </r>
    <r>
      <rPr>
        <sz val="12"/>
        <color rgb="FF002060"/>
        <rFont val="Calibri"/>
        <family val="2"/>
        <scheme val="minor"/>
      </rPr>
      <t xml:space="preserve">0.
</t>
    </r>
  </si>
  <si>
    <t>punctajele sunt cumulative între a, b și c</t>
  </si>
  <si>
    <t>1.6.</t>
  </si>
  <si>
    <t>Bugetul este partial întocmit corect , inclusiv din perspectiva plafoanelor prevăzute în Ghidul Solicitantului, nu toate costurile estimate fiind adecvate opţiunilor tehnice propuse și specificului activităţilor, rezultatelor şi resurselor existente.</t>
  </si>
  <si>
    <t>Nr. crt./ subcriteriu</t>
  </si>
  <si>
    <r>
      <t xml:space="preserve">Contribuția proiectului la atingerea indicatorului de rezultat </t>
    </r>
    <r>
      <rPr>
        <i/>
        <sz val="12"/>
        <color rgb="FF002060"/>
        <rFont val="Calibri"/>
        <family val="2"/>
        <scheme val="minor"/>
      </rPr>
      <t>EECR03 Persoane care obțin o calificare la încetarea calității de participant</t>
    </r>
  </si>
  <si>
    <t>punctajele sunt cumulative între punctele a, b, c, d</t>
  </si>
  <si>
    <t>Anexa 1: Criterii de evaluare și selecție</t>
  </si>
  <si>
    <t>Prioritatea 1 Creșterea calității serviciilor de asistență medicală primară, comunitară, a serviciilor oferite în regim ambulatoriu și îmbunătățirea și consolidarea serviciilor preventive</t>
  </si>
  <si>
    <r>
      <t>Ghidul solicitantului</t>
    </r>
    <r>
      <rPr>
        <b/>
        <i/>
        <sz val="12"/>
        <color rgb="FF002060"/>
        <rFont val="Calibri"/>
        <family val="2"/>
        <scheme val="minor"/>
      </rPr>
      <t xml:space="preserve"> ”Organizarea unui program national de prevenire, depistare precoce (screening), diagnostic și direcționare către tratament al pacienților cu TB”</t>
    </r>
  </si>
  <si>
    <r>
      <t xml:space="preserve">Proiectul descrie relevanța proiectului în raport cu măsurile incluse în </t>
    </r>
    <r>
      <rPr>
        <i/>
        <sz val="12"/>
        <color rgb="FF002060"/>
        <rFont val="Calibri"/>
        <family val="2"/>
        <scheme val="minor"/>
      </rPr>
      <t>Strategia Națională pentru Controlul Tuberculozei în România 2022-2030</t>
    </r>
  </si>
  <si>
    <r>
      <t xml:space="preserve">Proiectul descrie relevanța proiectului în raport cu măsurile incluse în </t>
    </r>
    <r>
      <rPr>
        <i/>
        <sz val="12"/>
        <color rgb="FF002060"/>
        <rFont val="Calibri"/>
        <family val="2"/>
        <scheme val="minor"/>
      </rPr>
      <t>Strategia Națională privind Incluziunea Socială și Reducerea Sărăciei pentru perioada 2022 – 2027</t>
    </r>
  </si>
  <si>
    <r>
      <t>Proiectul detaliază în mod specific și concret subcategoriile și nevoile de formare ale grupului țintă avut în vedere pentru sub-activitatea 1.2</t>
    </r>
    <r>
      <rPr>
        <i/>
        <sz val="12"/>
        <color rgb="FF002060"/>
        <rFont val="Calibri"/>
        <family val="2"/>
        <scheme val="minor"/>
      </rPr>
      <t xml:space="preserve">
</t>
    </r>
  </si>
  <si>
    <t>Proiectul NU detaliază subcategoriile și nevoile de formare ale grupului țintă avut în vedere pentru sub-activitatea 1.2</t>
  </si>
  <si>
    <t>Proiectul include descrierea clară a solicitantului și a partenerilor, a rolului acestora, a utilității şi a relevanţei experienței fiecărui membru al parteneriatului în raport cu activitățile şi cu obiectivele proiectului</t>
  </si>
  <si>
    <r>
      <t xml:space="preserve">Sunt descrise rolul, experiența solicitantului/ partenerului/ partenerilor pentru dezvoltarea de </t>
    </r>
    <r>
      <rPr>
        <i/>
        <sz val="12"/>
        <color rgb="FF002060"/>
        <rFont val="Calibri"/>
        <family val="2"/>
        <scheme val="minor"/>
      </rPr>
      <t>proceduri/ protocoale/ ghiduri de practică medicală/metodologii  privind activitatea de screening TB</t>
    </r>
    <r>
      <rPr>
        <sz val="12"/>
        <color rgb="FF002060"/>
        <rFont val="Calibri"/>
        <family val="2"/>
        <scheme val="minor"/>
      </rPr>
      <t>, iar implicarea solicitantului/ partenerului/ partenerilor este una relevantă în raport cu abordarea propusă pentru subactivitatea 1.1., rezultatele şi calitatea acestora</t>
    </r>
  </si>
  <si>
    <t>Sunt decrise parțial rolul, experiența solicitantului/ partenerului/ partenerilor pentru dezvoltarea de proceduri/ protocoale/ ghiduri de practică medicală  privind activitatea de screening TB, iar implicarea solicitantului/ partenerului/ partenerilor este una relevantă în raport cu abordarea propusă pentru subactivitatea 1.1., rezultatele şi calitatea acestora</t>
  </si>
  <si>
    <t>NU sunt descrise și/ dovedite experiența și rolul solicitantului/ partenerului/ partenerilor pentru dezvoltarea de proceduri/ protocoale/ ghiduri de practică medicală privind privind activitatea de screening TB, iar implicarea solicitantului/ partenerului/ partenerilor este una relevantă în raport cu abordarea propusă pentru subactivitatea 1.1., rezultatele şi calitatea acestora</t>
  </si>
  <si>
    <r>
      <t xml:space="preserve">a) Planificarea </t>
    </r>
    <r>
      <rPr>
        <i/>
        <sz val="12"/>
        <color rgb="FF002060"/>
        <rFont val="Calibri"/>
        <family val="2"/>
        <scheme val="minor"/>
      </rPr>
      <t xml:space="preserve">subactivității 1.1. Actualizarea metodologiei de screening în domeniul tuberculozei </t>
    </r>
    <r>
      <rPr>
        <sz val="12"/>
        <color rgb="FF002060"/>
        <rFont val="Calibri"/>
        <family val="2"/>
        <scheme val="minor"/>
      </rPr>
      <t xml:space="preserve">în raport cu obținerea rezultatului așteptat </t>
    </r>
  </si>
  <si>
    <r>
      <t xml:space="preserve">Proiectul planifică demararea </t>
    </r>
    <r>
      <rPr>
        <i/>
        <sz val="12"/>
        <color rgb="FF002060"/>
        <rFont val="Calibri"/>
        <family val="2"/>
        <scheme val="minor"/>
      </rPr>
      <t>subactivității 1.1.</t>
    </r>
    <r>
      <rPr>
        <sz val="12"/>
        <color rgb="FF002060"/>
        <rFont val="Calibri"/>
        <family val="2"/>
        <scheme val="minor"/>
      </rPr>
      <t xml:space="preserve"> astfel încât metodologia de screening si celelalte instrumente de lucru adiacente asumate  vor fi elaborate în termen de </t>
    </r>
    <r>
      <rPr>
        <sz val="12"/>
        <color rgb="FFFF0000"/>
        <rFont val="Calibri"/>
        <family val="2"/>
        <scheme val="minor"/>
      </rPr>
      <t>3-5 luni</t>
    </r>
    <r>
      <rPr>
        <sz val="12"/>
        <color rgb="FF002060"/>
        <rFont val="Calibri"/>
        <family val="2"/>
        <scheme val="minor"/>
      </rPr>
      <t xml:space="preserve"> de la demararea proiectului.</t>
    </r>
  </si>
  <si>
    <r>
      <t xml:space="preserve">Proiectul planifică demararea </t>
    </r>
    <r>
      <rPr>
        <i/>
        <sz val="12"/>
        <color rgb="FF002060"/>
        <rFont val="Calibri"/>
        <family val="2"/>
        <scheme val="minor"/>
      </rPr>
      <t>subactivității 1.1.</t>
    </r>
    <r>
      <rPr>
        <sz val="12"/>
        <color rgb="FF002060"/>
        <rFont val="Calibri"/>
        <family val="2"/>
        <scheme val="minor"/>
      </rPr>
      <t xml:space="preserve">astfel încât metodologia de screening si celelalte instrumente de lucru adiacente asumate vor fi elaborate în termen de </t>
    </r>
    <r>
      <rPr>
        <sz val="12"/>
        <color rgb="FFFF0000"/>
        <rFont val="Calibri"/>
        <family val="2"/>
        <scheme val="minor"/>
      </rPr>
      <t>peste 5 luni</t>
    </r>
    <r>
      <rPr>
        <sz val="12"/>
        <color rgb="FF002060"/>
        <rFont val="Calibri"/>
        <family val="2"/>
        <scheme val="minor"/>
      </rPr>
      <t xml:space="preserve"> de la demararea proiectului.</t>
    </r>
  </si>
  <si>
    <r>
      <t xml:space="preserve">b) Planificarea </t>
    </r>
    <r>
      <rPr>
        <i/>
        <sz val="12"/>
        <color rgb="FF002060"/>
        <rFont val="Calibri"/>
        <family val="2"/>
        <scheme val="minor"/>
      </rPr>
      <t>subactivității 1.2. Furnizarea programelor de formare specifică a personalului implicat/ care poate fi implicat în prevenția și depistarea precoce a tuberculozei (screening TB)</t>
    </r>
    <r>
      <rPr>
        <sz val="12"/>
        <color rgb="FF002060"/>
        <rFont val="Calibri"/>
        <family val="2"/>
        <scheme val="minor"/>
      </rPr>
      <t xml:space="preserve">în raport cu obținerea rezultatului așteptat
</t>
    </r>
  </si>
  <si>
    <r>
      <t xml:space="preserve">c) Planificarea </t>
    </r>
    <r>
      <rPr>
        <i/>
        <sz val="12"/>
        <color rgb="FF002060"/>
        <rFont val="Calibri"/>
        <family val="2"/>
        <scheme val="minor"/>
      </rPr>
      <t>subactivității 1.2.  Furnizarea programelor de formare specifică a personalului implicat/ care poate fi implicat în prevenția și depistarea precoce a tuberculozei (screening TB)în raport cu obținerea rezultatului așteptat- persoane formate</t>
    </r>
  </si>
  <si>
    <t>Proiectul planifică demararea activității de achiziționare a echipamentelor necesare unitatilor mobile de screening într-un termen mai mic sau egal cu 3 luni de la demararea proiectului</t>
  </si>
  <si>
    <t>Proiectul planifică demararea activității de achiziționare a echipamentelor necesare unitatilor mobile de screening într-un termen mai mare de 3 luni, dar mai mic sau egal cu 4 luni de la demararea proiectului</t>
  </si>
  <si>
    <t xml:space="preserve">Proiectul planifică demararea activității de achiziționare a echipamentelor necesare unitatilor mobile de screening într-un termen mai mare de 4 luni, dar mai mic sau egal cu 5 luni de la demararea proiectului </t>
  </si>
  <si>
    <t>Proiectul planifică demararea activității de achiziționare a echipamentelor necesare unitatilor mobile de screening într-un termen mai mare de 5 luni de la demararea proiectului</t>
  </si>
  <si>
    <t>Proiectul planifică demararea activității de screening TB într-un termen mai mic sau egal cu 6 luni de la demararea proiectului</t>
  </si>
  <si>
    <t>Proiectul planifică demararea activității de screening TB într-un termen mai mare de 6 luni, dar mai mic sau egal cu 7 luni de la demararea proiectului</t>
  </si>
  <si>
    <t>Proiectul planifică demararea activității de screening TB într-un termen mai mare de 7 luni, dar mai mic sau egal cu 8 luni de la demararea proiectului</t>
  </si>
  <si>
    <t>Proiectul planifică demararea activității de screening TB într-un termen mai mare de 8 luni de la demararea proiectului</t>
  </si>
  <si>
    <r>
      <t xml:space="preserve">d) Planificarea subactivității 2.1. </t>
    </r>
    <r>
      <rPr>
        <i/>
        <sz val="12"/>
        <color rgb="FF002060"/>
        <rFont val="Calibri"/>
        <family val="2"/>
        <scheme val="minor"/>
      </rPr>
      <t xml:space="preserve">Achiziționarea echipamentelor, consumabilelor și serviciilor necesare derulării activităților și subactivităților de screening al infecțiilor TB, precum şi a celor necesare funcționării unităților mobile (ex. achiziție de caravane mobile, aparatură medicală specifică necesară acțiunilor de screening și diagnostic, servicii de analize de laborator, aparatură radiologică necesară derulării acțiunilor de screening etc.), </t>
    </r>
    <r>
      <rPr>
        <sz val="12"/>
        <color rgb="FF002060"/>
        <rFont val="Calibri"/>
        <family val="2"/>
        <scheme val="minor"/>
      </rPr>
      <t>în raport cu obținerea rezultatului așteptat - derularea activității de screening</t>
    </r>
  </si>
  <si>
    <r>
      <t xml:space="preserve">Planificarea atingerii țintei indicatorului de realizare </t>
    </r>
    <r>
      <rPr>
        <i/>
        <sz val="12"/>
        <color rgb="FF002060"/>
        <rFont val="Calibri"/>
        <family val="2"/>
        <scheme val="minor"/>
      </rPr>
      <t>02PSO3 Numărul total de participanți care beneficiază de servicii de testare în screening</t>
    </r>
  </si>
  <si>
    <r>
      <t xml:space="preserve">Proiectul prevede măsuri adecvate de monitorizare pentru subactivitatea 1.2 pentru a asigura atingerea rezultatelor propuse (raportare la indicatorul de rezultat EECR03 </t>
    </r>
    <r>
      <rPr>
        <i/>
        <sz val="12"/>
        <color rgb="FF002060"/>
        <rFont val="Calibri"/>
        <family val="2"/>
        <scheme val="minor"/>
      </rPr>
      <t>Persoane care obțin o calificare la încetarea calității de participant)</t>
    </r>
  </si>
  <si>
    <r>
      <t xml:space="preserve">Proiectul nu prevede măsuri adecvate de monitorizare pentru subactivității 1.2 pentru a asigura atingerea rezultatelor propuse (raportare la indicatorul de rezultat EECR03 </t>
    </r>
    <r>
      <rPr>
        <i/>
        <sz val="12"/>
        <color rgb="FF002060"/>
        <rFont val="Calibri"/>
        <family val="2"/>
        <scheme val="minor"/>
      </rPr>
      <t>Persoane care obțin o calificare la încetarea calității de participant)</t>
    </r>
  </si>
  <si>
    <t xml:space="preserve">b) Experiența echipei de implementare implicate în derularea subactivității 1.1. este adecvată ca expertiză și durată de implicare în raport cu durata de implementare a activității și cu rezultatele estimate </t>
  </si>
  <si>
    <r>
      <t xml:space="preserve">c) Experiența echipei de implementare implicate în derularea subactivității 1.2 </t>
    </r>
    <r>
      <rPr>
        <i/>
        <sz val="12"/>
        <color rgb="FF002060"/>
        <rFont val="Calibri"/>
        <family val="2"/>
        <scheme val="minor"/>
      </rPr>
      <t>Furnizarea programelor de formare specifică a personalului implicat/ care poate fi implicat în prevenția și depistarea precoce a tuberculozei (screening TB)</t>
    </r>
    <r>
      <rPr>
        <sz val="12"/>
        <color rgb="FF002060"/>
        <rFont val="Calibri"/>
        <family val="2"/>
        <scheme val="minor"/>
      </rPr>
      <t xml:space="preserve">este adecvată ca expertiză și durată de implicare în raport cu durata de implementare a activității și cu rezultatele estimate  </t>
    </r>
  </si>
  <si>
    <r>
      <t>Solicitantul/ parteneriatul propune în implementarea subactivității 1.2. experți cu experiență relevantă în implementarea de proiecte/ intervenții care au avut ca rezultat dezvoltarea/derularea de programe de formare în domeniul d</t>
    </r>
    <r>
      <rPr>
        <i/>
        <sz val="12"/>
        <color rgb="FF002060"/>
        <rFont val="Calibri"/>
        <family val="2"/>
        <scheme val="minor"/>
      </rPr>
      <t>ezvoltării abilităților și capacităților profesionale ale personalului de a răspunde și gestiona cazurile de pacienți cu TB</t>
    </r>
    <r>
      <rPr>
        <sz val="12"/>
        <color rgb="FF002060"/>
        <rFont val="Calibri"/>
        <family val="2"/>
        <scheme val="minor"/>
      </rPr>
      <t xml:space="preserve"> a căror implicare  este justificată în raport cu durata de implementare a activității  și cu rezultatele estimate.
NB </t>
    </r>
    <r>
      <rPr>
        <i/>
        <sz val="12"/>
        <color rgb="FF002060"/>
        <rFont val="Calibri"/>
        <family val="2"/>
        <scheme val="minor"/>
      </rPr>
      <t>cerințele specifice vor fi menționate în fișele de post aferente fiecărei poziții a expertului propus</t>
    </r>
    <r>
      <rPr>
        <sz val="12"/>
        <color rgb="FF002060"/>
        <rFont val="Calibri"/>
        <family val="2"/>
        <scheme val="minor"/>
      </rPr>
      <t xml:space="preserve">
</t>
    </r>
  </si>
  <si>
    <r>
      <t xml:space="preserve">Solicitantul/ parteneriatul NU propune în implementarea subactivității 1.2. experți cu experiență relevantă în implementarea de proiecte/ intervenții care au avut ca rezultat dezvoltarea/derularea de programe de formare în domeniul dezvoltării abilităților și capacităților profesionale ale personalului de a răspunde și gestiona cazurile de pacienți cu TB a căror implicare  este justificată în raport cu durata de implementare a activității  și cu rezultatele estimate.
NB </t>
    </r>
    <r>
      <rPr>
        <i/>
        <sz val="12"/>
        <color rgb="FF002060"/>
        <rFont val="Calibri"/>
        <family val="2"/>
        <scheme val="minor"/>
      </rPr>
      <t>cerințele specifice vor fi menționate în fișele de post aferente fiecărei poziții a expertului propus</t>
    </r>
    <r>
      <rPr>
        <sz val="12"/>
        <color rgb="FF002060"/>
        <rFont val="Calibri"/>
        <family val="2"/>
        <scheme val="minor"/>
      </rPr>
      <t xml:space="preserve">
</t>
    </r>
  </si>
  <si>
    <r>
      <t xml:space="preserve">d) Experiența echipei de implementare implicate în derularea subactivității 2.2. </t>
    </r>
    <r>
      <rPr>
        <i/>
        <sz val="12"/>
        <color rgb="FF002060"/>
        <rFont val="Calibri"/>
        <family val="2"/>
        <scheme val="minor"/>
      </rPr>
      <t xml:space="preserve">Acțiuni de informare, consiliere, mobilizare, educare și conștientizare a grupului țintă vulnerabil privind activitățile de prevenție, depistare precoce a tuberculozei (screening TB), precum și acțiuni de sprijin dedicate grupului țintă  </t>
    </r>
    <r>
      <rPr>
        <sz val="12"/>
        <color rgb="FF002060"/>
        <rFont val="Calibri"/>
        <family val="2"/>
        <scheme val="minor"/>
      </rPr>
      <t xml:space="preserve">este adecvată ca expertiză și durată de implicare în raport cu durata de implementare a activității și cu rezultatele estimate  </t>
    </r>
  </si>
  <si>
    <r>
      <t xml:space="preserve">e) Experiența echipei de implementare implicate în derularea subactivității 2.3. </t>
    </r>
    <r>
      <rPr>
        <i/>
        <sz val="12"/>
        <color rgb="FF002060"/>
        <rFont val="Calibri"/>
        <family val="2"/>
        <scheme val="minor"/>
      </rPr>
      <t xml:space="preserve">Derularea screeningului la nivel național în vederea depistării pacienților cu TB pe baza metodologiei de screening </t>
    </r>
    <r>
      <rPr>
        <sz val="12"/>
        <color rgb="FF002060"/>
        <rFont val="Calibri"/>
        <family val="2"/>
        <scheme val="minor"/>
      </rPr>
      <t xml:space="preserve">este adecvată ca expertiză și durată de implicare în raport cu durata de implementare a activității și cu rezultatele estimate  </t>
    </r>
  </si>
  <si>
    <t>a) Diseminarea și utilizarea rezultatelor de către alte entități/ alți specialiști în domeniu (de exemplu: metodologii, proceduri, materiale de instruire, curriculum etc.).</t>
  </si>
  <si>
    <t>Strategia Guvernului României de incluziune a cetățenilor români aparținând  minorității rome pentru perioada 2022-2027</t>
  </si>
  <si>
    <t>Strategia națională privind drepturile persoanelor cu dizabilități „O Românie echitabilă”, 2022-2027</t>
  </si>
  <si>
    <t xml:space="preserve">Proiectul detaliază parțial subcategoriile și nevoile de formare ale grupului țintă avut în vedere pentru sub-activitățile 2.2./ 2.3./2.4 </t>
  </si>
  <si>
    <t xml:space="preserve">Proiectul  NU detaliază subcategoriile și nevoile de formare ale grupului țintă avut în vedere pentru sub-activitățile 2.2./ 2.3./2.4 </t>
  </si>
  <si>
    <r>
      <t xml:space="preserve">Proiectul detaliază în mod specific și concret subcategoriile și nevoile de formare ale grupului țintă avut în vedere pentru sub-activitățile 2.2./ 2.3./2.4 </t>
    </r>
    <r>
      <rPr>
        <i/>
        <sz val="12"/>
        <color rgb="FF002060"/>
        <rFont val="Calibri"/>
        <family val="2"/>
        <scheme val="minor"/>
      </rPr>
      <t xml:space="preserve">
</t>
    </r>
  </si>
  <si>
    <r>
      <rPr>
        <b/>
        <sz val="12"/>
        <color rgb="FF002060"/>
        <rFont val="Calibri"/>
        <family val="2"/>
        <scheme val="minor"/>
      </rPr>
      <t>* personal din managementul/ coordonarea/ implementarea programelor de screening de la nivel comunitar</t>
    </r>
    <r>
      <rPr>
        <sz val="12"/>
        <color rgb="FF002060"/>
        <rFont val="Calibri"/>
        <family val="2"/>
        <scheme val="minor"/>
      </rPr>
      <t xml:space="preserve"> </t>
    </r>
    <r>
      <rPr>
        <i/>
        <sz val="12"/>
        <color rgb="FF002060"/>
        <rFont val="Calibri"/>
        <family val="2"/>
        <scheme val="minor"/>
      </rPr>
      <t>(ex. asistenți medicali comunitari, asistenți medicali, mediatori sanitari, asistenți sociali, psihologi, medici de familie, medici specialiști, etc)</t>
    </r>
  </si>
  <si>
    <t>a. Dimensionarea grupului țintă aferent subactivității 1.1</t>
  </si>
  <si>
    <t>b. Dimensionarea grupului țintă aferent subactivității 2.3.</t>
  </si>
  <si>
    <t>Proiectul prevede pentru grupul țintă aferent subactivității 1.1.  -  un număr între 351 - 400 persoane</t>
  </si>
  <si>
    <t>Proiectul prevede pentru grupul țintă aferent subactivității 1.1.  -  un număr între 401-450 persoane</t>
  </si>
  <si>
    <t>Proiectul prevede pentru grupul țintă aferent subactivității 1.1.  -  un număr între 451-500 persoane</t>
  </si>
  <si>
    <t>Proiectul prevede pentru grupul țintă aferent subactivității 1.1. un număr de peste 501 persoane</t>
  </si>
  <si>
    <t>punctajele sunt cumulative între punctele a, b</t>
  </si>
  <si>
    <r>
      <t xml:space="preserve">f) Planificarea subactivității 2.3 </t>
    </r>
    <r>
      <rPr>
        <i/>
        <sz val="12"/>
        <color rgb="FF002060"/>
        <rFont val="Calibri"/>
        <family val="2"/>
        <scheme val="minor"/>
      </rPr>
      <t>Derularea screeningului la nivel național în vederea depistării pacienților cu TB pe baza metodologiei de screening</t>
    </r>
    <r>
      <rPr>
        <sz val="12"/>
        <color rgb="FF002060"/>
        <rFont val="Calibri"/>
        <family val="2"/>
        <scheme val="minor"/>
      </rPr>
      <t xml:space="preserve">, în raport cu obținerea rezultatului așteptat </t>
    </r>
  </si>
  <si>
    <r>
      <t xml:space="preserve">a. Grupul țintă aferent sub-activității 1.2 </t>
    </r>
    <r>
      <rPr>
        <i/>
        <sz val="12"/>
        <color rgb="FF002060"/>
        <rFont val="Calibri"/>
        <family val="2"/>
        <scheme val="minor"/>
      </rPr>
      <t>Furnizarea programelor de formare specifică a personalului implicat/ care poate fi implicat în prevenția și depistarea precoce a tuberculozei (screening TB)</t>
    </r>
    <r>
      <rPr>
        <sz val="12"/>
        <color rgb="FF002060"/>
        <rFont val="Calibri"/>
        <family val="2"/>
        <scheme val="minor"/>
      </rPr>
      <t xml:space="preserve">
</t>
    </r>
    <r>
      <rPr>
        <i/>
        <sz val="12"/>
        <color rgb="FF002060"/>
        <rFont val="Calibri"/>
        <family val="2"/>
        <scheme val="minor"/>
      </rPr>
      <t>(se va face referire la sursele de informații - studii, analize, date statistice şi/sau cercetarea proprie - pentru analiza de nevoi realizată de solicitant)</t>
    </r>
  </si>
  <si>
    <r>
      <t xml:space="preserve">b. Grupul țintă aferent sub-activităților 2.2./ 2.3./2.4 
</t>
    </r>
    <r>
      <rPr>
        <i/>
        <sz val="12"/>
        <color rgb="FF002060"/>
        <rFont val="Calibri"/>
        <family val="2"/>
        <scheme val="minor"/>
      </rPr>
      <t>(se va face referire la sursele de informații - studii, analize, date statistice şi/sau cercetarea proprie - pentru analiza de nevoi realizată de solicitant)</t>
    </r>
  </si>
  <si>
    <t>Proiectul prevede pentru grupul țintă aferent subactivității 2.1. -  un număr de 75.000 persoane</t>
  </si>
  <si>
    <t>Proiectul prevede pentru grupul țintă aferent subactivității 1.1.  -  un număr între 75.001 - 76.000 persoane</t>
  </si>
  <si>
    <t>Proiectul prevede pentru grupul țintă aferent subactivității 1.1.  -  un număr între 76.001-77.000 persoane</t>
  </si>
  <si>
    <t>Proiectul prevede pentru grupul țintă aferent subactivității 1.1.  -  un număr între 77.001-78.000 persoane</t>
  </si>
  <si>
    <t>Proiectul prevede pentru grupul țintă aferent subactivității 1.1.  -  un număr între 78.001-79.000 persoane</t>
  </si>
  <si>
    <t>Proiectul prevede pentru grupul țintă aferent subactivității 1.1. un număr de peste 79.000 persoane</t>
  </si>
  <si>
    <r>
      <t xml:space="preserve">a. Experiența și rolul solicitantului/ partenerului/ partenerilor în dezvoltarea de instrumente de lucru </t>
    </r>
    <r>
      <rPr>
        <i/>
        <sz val="12"/>
        <color rgb="FF002060"/>
        <rFont val="Calibri"/>
        <family val="2"/>
        <scheme val="minor"/>
      </rPr>
      <t xml:space="preserve">(proceduri/ protocoale/ ghiduri de practică medicală/metodologii) </t>
    </r>
    <r>
      <rPr>
        <sz val="12"/>
        <color rgb="FF002060"/>
        <rFont val="Calibri"/>
        <family val="2"/>
        <scheme val="minor"/>
      </rPr>
      <t xml:space="preserve">privind activitatea de screening TB  și abordarea propusă pentru derularea subactivității 1.1
</t>
    </r>
  </si>
  <si>
    <r>
      <t xml:space="preserve">b. Experiența și rolul solicitantului/ partenerului/ partenerilor din perspectiva derulării programului de formare a personalului din </t>
    </r>
    <r>
      <rPr>
        <b/>
        <sz val="12"/>
        <color rgb="FF002060"/>
        <rFont val="Calibri"/>
        <family val="2"/>
        <scheme val="minor"/>
      </rPr>
      <t>managementul/ coordonarea/ implementarea programelor de screening TB</t>
    </r>
    <r>
      <rPr>
        <sz val="12"/>
        <color rgb="FF002060"/>
        <rFont val="Calibri"/>
        <family val="2"/>
        <scheme val="minor"/>
      </rPr>
      <t xml:space="preserve"> de la nivel comunitar  și abordarea propusă pentru derularea subactivității 1.2.
</t>
    </r>
  </si>
  <si>
    <t>c. Experiența și rolul solicitantului/ partenerului/ partenerilor din perspectiva derulării de acțiuni de informare, consiliere, mobilizare, educare și conștientizare a grupului țintă vulnerabil privind activitățile de prevenție, depistare precoce a tuberculozei (screening TB)   și abordarea propusă pentru derularea subactivității 2.2.</t>
  </si>
  <si>
    <r>
      <t xml:space="preserve">Sunt descrise rolul, experiența solicitantului/ partenerului/ partenerilor în derularea de programe de formare dedicate personalului din managementul/ coordonarea/ implementarea programelor de screening TB
</t>
    </r>
    <r>
      <rPr>
        <sz val="12"/>
        <color rgb="FFFF0000"/>
        <rFont val="Calibri"/>
        <family val="2"/>
        <scheme val="minor"/>
      </rPr>
      <t xml:space="preserve">NB
</t>
    </r>
    <r>
      <rPr>
        <i/>
        <sz val="12"/>
        <color rgb="FFFF0000"/>
        <rFont val="Calibri"/>
        <family val="2"/>
        <scheme val="minor"/>
      </rPr>
      <t>În contextul acestei subactivități, este considerată experiență relevantă experiența în derularea de programe de formare pentru un grup țintă de minim 250 persoane</t>
    </r>
  </si>
  <si>
    <r>
      <t xml:space="preserve">Sunt descrise rolul, experiența solicitantului/ partenerului/ partenerilor în derularea de acțiuni de informare, consiliere, mobilizare, educare și conștientizare a grupului țintă vulnerabil privind activitățile de prevenție, depistare precoce a tuberculozei (screening TB)   și abordarea propusă pentru derularea subactivității 2.2.
</t>
    </r>
    <r>
      <rPr>
        <sz val="12"/>
        <color rgb="FFFF0000"/>
        <rFont val="Calibri"/>
        <family val="2"/>
        <scheme val="minor"/>
      </rPr>
      <t xml:space="preserve">NB
</t>
    </r>
    <r>
      <rPr>
        <i/>
        <sz val="12"/>
        <color rgb="FFFF0000"/>
        <rFont val="Calibri"/>
        <family val="2"/>
        <scheme val="minor"/>
      </rPr>
      <t>În contextul acestei subactivități, este considerată experiență relevantă experiența în derularea a minim 2 campanii de informare/ consiliere/ mobilizare/ educare / conștientizare a grupului țintă vulnerabil pentru măsuri de screening</t>
    </r>
  </si>
  <si>
    <r>
      <t xml:space="preserve">Sunt decrise parțial rolul, experiența solicitantului/ partenerului/ partenerilor în derularea de acțiuni de informare, consiliere, mobilizare, educare și conștientizare a grupului țintă vulnerabil privind activitățile de prevenție, depistare precoce a tuberculozei (screening TB)   și abordarea propusă pentru derularea subactivității 2.2.
</t>
    </r>
    <r>
      <rPr>
        <sz val="12"/>
        <color rgb="FFFF0000"/>
        <rFont val="Calibri"/>
        <family val="2"/>
        <scheme val="minor"/>
      </rPr>
      <t>NB
În contextul acestei subactivități, este considerată experiență relevantă experiența în derularea a minim 2 campanii de informare/ consiliere/ mobilizare/ educare / conștientizare a grupului țintă vulnerabil pentru măsuri de screening</t>
    </r>
  </si>
  <si>
    <r>
      <t xml:space="preserve">NU este descrisă și/ dovedită experiența solicitantului/ partenerului/ partenerilor în derularea de acțiuni de informare, consiliere, mobilizare, educare și conștientizare a grupului țintă vulnerabil privind activitățile de prevenție, depistare precoce a tuberculozei (screening TB)   și abordarea propusă pentru derularea subactivității 2.2.
</t>
    </r>
    <r>
      <rPr>
        <i/>
        <sz val="12"/>
        <color rgb="FFFF0000"/>
        <rFont val="Calibri"/>
        <family val="2"/>
        <scheme val="minor"/>
      </rPr>
      <t>NB
În contextul acestei subactivități, este considerată experiență relevantă experiența în derularea a minim 2 campanii de informare/ consiliere/ mobilizare/ educare / conștientizare a grupului țintă vulnerabil pentru măsuri de screening</t>
    </r>
  </si>
  <si>
    <t>d. Experiența și rolul solicitantului/ partenerului/ partenerilor din perspectiva derulării de intervenții de screening la nivel național în vederea depistării pacienților cu TB   și abordarea propusă pentru derularea subactivității 2.3.</t>
  </si>
  <si>
    <r>
      <t xml:space="preserve">Sunt descrise rolul, experiența solicitantului/ partenerului/ partenerilor în derularea de intervenții de screening la nivel național în vederea depistării pacienților cu TB   și abordarea propusă pentru derularea subactivității 2.3.
</t>
    </r>
    <r>
      <rPr>
        <sz val="12"/>
        <color rgb="FFFF0000"/>
        <rFont val="Calibri"/>
        <family val="2"/>
        <scheme val="minor"/>
      </rPr>
      <t xml:space="preserve">NB
</t>
    </r>
    <r>
      <rPr>
        <i/>
        <sz val="12"/>
        <color rgb="FFFF0000"/>
        <rFont val="Calibri"/>
        <family val="2"/>
        <scheme val="minor"/>
      </rPr>
      <t>În contextul acestei subactivități, este considerată experiență relevantă experiența în derularea de  intervenții de screening la nivel național în vederea depistării pacienților cu TB  pentru un grup țintă de minim 1.000 persoane</t>
    </r>
  </si>
  <si>
    <t>punctajele sunt cumulative între punctele a, b, c, d și e</t>
  </si>
  <si>
    <t>e. Experiența și rolul solicitantului/ partenerului/ partenerilor din perspectiva derulării de măsuri de sprijinire a grupului țintă în vederea participării la tratament, precum și reevaluarea periodică a pacienților diagnosticați în vederea determinării eficacității măsurilor întreprinse și ajustării acestora  și abordarea propusă pentru derularea subactivității 2.4.</t>
  </si>
  <si>
    <r>
      <t xml:space="preserve">Sunt descrise rolul, experiența solicitantului/ partenerului/ partenerilor în derularea de măsuri de sprijinire a grupului țintă în vederea participării la tratament, precum și reevaluarea periodică a pacienților diagnosticați în vederea determinării eficacității măsurilor întreprinse și ajustării acestora  și abordarea propusă pentru derularea subactivității 2.4.
</t>
    </r>
    <r>
      <rPr>
        <sz val="12"/>
        <color rgb="FFFF0000"/>
        <rFont val="Calibri"/>
        <family val="2"/>
        <scheme val="minor"/>
      </rPr>
      <t xml:space="preserve">NB
</t>
    </r>
    <r>
      <rPr>
        <i/>
        <sz val="12"/>
        <color rgb="FFFF0000"/>
        <rFont val="Calibri"/>
        <family val="2"/>
        <scheme val="minor"/>
      </rPr>
      <t>În contextul acestei subactivități, este considerată experiență relevantă experiența în derularea de măsuri de sprijinire a grupului țintă în vederea participării la tratament TB, precum și reevaluarea periodică a pacienților diagnosticați cu TB în vederea determinării eficacității măsurilor întreprinse și ajustării acestora pentru un grup țintă de minim 1000 persoane</t>
    </r>
  </si>
  <si>
    <r>
      <t xml:space="preserve">NU este descrisă și/ dovedită experiența solicitantului/ partenerului/ partenerilor în derularea de programe de formare dedicate ersonalului din managementul/ coordonarea/ implementarea programelor de screening TB
</t>
    </r>
    <r>
      <rPr>
        <i/>
        <sz val="12"/>
        <color rgb="FFFF0000"/>
        <rFont val="Calibri"/>
        <family val="2"/>
        <scheme val="minor"/>
      </rPr>
      <t>NB
În contextul acestei subactivități, este considerată experiență relevantă experiența în derularea de programe de formare pentru un grup țintă de minim 250 persoane</t>
    </r>
  </si>
  <si>
    <r>
      <t xml:space="preserve">Sunt decrise parțial rolul, experiența solicitantului/ partenerului/ partenerilor în derularea de intervenții de screening la nivel național în vederea depistării pacienților cu TB   și abordarea propusă pentru derularea subactivității 2.3.
</t>
    </r>
    <r>
      <rPr>
        <sz val="12"/>
        <color rgb="FFFF0000"/>
        <rFont val="Calibri"/>
        <family val="2"/>
        <scheme val="minor"/>
      </rPr>
      <t>NB
În contextul acestei subactivități, este considerată experiență relevantă experiența în derularea de  intervenții de screening la nivel național în vederea depistării pacienților cu TB  pentru un grup țintă de minim 1.000 persoane</t>
    </r>
  </si>
  <si>
    <r>
      <t xml:space="preserve">NU este descrisă și/ dovedită experiența solicitantului/ partenerului/ partenerilor în derularea de intervenții de screening la nivel național în vederea depistării pacienților cu TB   și abordarea propusă pentru derularea subactivității 2.3.
</t>
    </r>
    <r>
      <rPr>
        <i/>
        <sz val="12"/>
        <color rgb="FFFF0000"/>
        <rFont val="Calibri"/>
        <family val="2"/>
        <scheme val="minor"/>
      </rPr>
      <t>NB
În contextul acestei subactivități, este considerată experiență relevantă experiența în derularea de  intervenții de screening la nivel național în vederea depistării pacienților cu TB  pentru un grup țintă de minim 1.000 persoane</t>
    </r>
  </si>
  <si>
    <r>
      <t xml:space="preserve">Sunt decrise parțial rolul, experiența solicitantului/ partenerului/ partenerilor în derularea de măsuri de sprijinire a grupului țintă în vederea participării la tratament, precum și reevaluarea periodică a pacienților diagnosticați în vederea determinării eficacității măsurilor întreprinse și ajustării acestora  și abordarea propusă pentru derularea subactivității 2.4.
</t>
    </r>
    <r>
      <rPr>
        <sz val="12"/>
        <color rgb="FFFF0000"/>
        <rFont val="Calibri"/>
        <family val="2"/>
        <scheme val="minor"/>
      </rPr>
      <t>NB
În contextul acestei subactivități, este considerată experiență relevantă experiența în derularea de măsuri de sprijinire a grupului țintă în vederea participării la tratament TB, precum și reevaluarea periodică a pacienților diagnosticați cu TB în vederea determinării eficacității măsurilor întreprinse și ajustării acestora pentru un grup țintă de minim 1000 persoane</t>
    </r>
  </si>
  <si>
    <r>
      <t xml:space="preserve">NU este descrisă și/ dovedită experiența solicitantului/ partenerului/ partenerilor în derularea de măsuri de sprijinire a grupului țintă în vederea participării la tratament, precum și reevaluarea periodică a pacienților diagnosticați în vederea determinării eficacității măsurilor întreprinse și ajustării acestora  și abordarea propusă pentru derularea subactivității 2.4.
</t>
    </r>
    <r>
      <rPr>
        <i/>
        <sz val="12"/>
        <color rgb="FFFF0000"/>
        <rFont val="Calibri"/>
        <family val="2"/>
        <scheme val="minor"/>
      </rPr>
      <t>NB
În contextul acestei subactivități, este considerată experiență relevantă experiența în derularea de măsuri de sprijinire a grupului țintă în vederea participării la tratament TB, precum și reevaluarea periodică a pacienților diagnosticați cu TB în vederea determinării eficacității măsurilor întreprinse și ajustării acestora pentru un grup țintă de minim 1000 persoane</t>
    </r>
  </si>
  <si>
    <t>Proiectul  planifică demararea activității de formare (subactivitatea 1.2.)  într-un termen mai mare de 2 luni, dar mai mic sau egal cu 4 luni de la finalizarea actualizării curriculum/ suport de curs/materialele de formare</t>
  </si>
  <si>
    <t>Proiectul planifică demararea activității de formare (subactivitatea 1.2.)  într-un termen mai mare de 5 luni de la finalizarea  actualizării curriculum/ suport de curs/materialele de formare</t>
  </si>
  <si>
    <r>
      <t xml:space="preserve">e) Planificarea subactivității 2.2. </t>
    </r>
    <r>
      <rPr>
        <i/>
        <sz val="12"/>
        <color rgb="FF002060"/>
        <rFont val="Calibri"/>
        <family val="2"/>
        <scheme val="minor"/>
      </rPr>
      <t xml:space="preserve">Acțiuni de informare, consiliere, mobilizare, educare și conștientizare a grupului țintă vulnerabil privind activitățile de prevenție, depistare precoce a tuberculozei (screening TB), precum și acțiuni de sprijin dedicate grupului țintă, </t>
    </r>
    <r>
      <rPr>
        <sz val="12"/>
        <color rgb="FF002060"/>
        <rFont val="Calibri"/>
        <family val="2"/>
        <scheme val="minor"/>
      </rPr>
      <t>în raport cu obținerea rezultatului așteptat  -  persoane vulnerabile informate/ consiliate privind activitățile de prevenție, depistare precoce a tuberculozei (screening TB),</t>
    </r>
  </si>
  <si>
    <t>Proiectul planifică demararea activității de informare, consiliere, mobilizare, educare și conștientizare a grupului țintă într-un termen mai mic sau egal cu 6 luni de la demararea proiectului</t>
  </si>
  <si>
    <t>Proiectul planifică demararea activității de informare, consiliere, mobilizare, educare și conștientizare a a grupului țintă într-un termen mai mare de 6 luni, dar mai mic sau egal cu 7 luni de la demararea proiectului</t>
  </si>
  <si>
    <t>Proiectul planifică demararea activității de informare, consiliere, mobilizare, educare și conștientizare a grupului țintă într-un termen mai mare de 7 luni, dar mai mic sau egal cu 8 luni de la demararea proiectului</t>
  </si>
  <si>
    <t>Proiectul planifică demararea activității de informare, consiliere, mobilizare, educare și conștientizare a a grupului țintă  într-un termen mai mare de 8 luni de la demararea proiectului</t>
  </si>
  <si>
    <t>punctajele sunt cumulative între a, b, c, d,  e, f</t>
  </si>
  <si>
    <r>
      <t xml:space="preserve">Proiectul își asumă pentru indicatorul </t>
    </r>
    <r>
      <rPr>
        <i/>
        <sz val="12"/>
        <color rgb="FF002060"/>
        <rFont val="Calibri"/>
        <family val="2"/>
        <scheme val="minor"/>
      </rPr>
      <t>EECO01 Numărul total de participanți,</t>
    </r>
    <r>
      <rPr>
        <sz val="12"/>
        <color rgb="FF002060"/>
        <rFont val="Calibri"/>
        <family val="2"/>
        <scheme val="minor"/>
      </rPr>
      <t xml:space="preserve"> în termen de maximum 12 luni de la demararea proiectului, atingerea unei ținte minime de până la </t>
    </r>
    <r>
      <rPr>
        <sz val="12"/>
        <color rgb="FFFF0000"/>
        <rFont val="Calibri"/>
        <family val="2"/>
        <scheme val="minor"/>
      </rPr>
      <t>100 de persoane.</t>
    </r>
    <r>
      <rPr>
        <sz val="12"/>
        <color rgb="FF002060"/>
        <rFont val="Calibri"/>
        <family val="2"/>
        <scheme val="minor"/>
      </rPr>
      <t xml:space="preserve"> </t>
    </r>
  </si>
  <si>
    <r>
      <t xml:space="preserve">Proiectul își asumă pentru indicatorul EECO01 </t>
    </r>
    <r>
      <rPr>
        <i/>
        <sz val="12"/>
        <color rgb="FF002060"/>
        <rFont val="Calibri"/>
        <family val="2"/>
        <scheme val="minor"/>
      </rPr>
      <t>Numărul total de participanți</t>
    </r>
    <r>
      <rPr>
        <sz val="12"/>
        <color rgb="FF002060"/>
        <rFont val="Calibri"/>
        <family val="2"/>
        <scheme val="minor"/>
      </rPr>
      <t xml:space="preserve">, în termen de maximum 12 luni de la demararea proiectului, atingerea unei ținte între </t>
    </r>
    <r>
      <rPr>
        <sz val="12"/>
        <color rgb="FFFF0000"/>
        <rFont val="Calibri"/>
        <family val="2"/>
        <scheme val="minor"/>
      </rPr>
      <t>101 - 120 de persoane</t>
    </r>
  </si>
  <si>
    <r>
      <t xml:space="preserve">Proiectul își asumă pentru indicatorul </t>
    </r>
    <r>
      <rPr>
        <i/>
        <sz val="12"/>
        <color rgb="FF002060"/>
        <rFont val="Calibri"/>
        <family val="2"/>
        <scheme val="minor"/>
      </rPr>
      <t>EECO01 Numărul total de participanți,</t>
    </r>
    <r>
      <rPr>
        <sz val="12"/>
        <color rgb="FF002060"/>
        <rFont val="Calibri"/>
        <family val="2"/>
        <scheme val="minor"/>
      </rPr>
      <t xml:space="preserve"> în termen de maximum 12 luni de la demararea proiectului, atingerea unei ținte între </t>
    </r>
    <r>
      <rPr>
        <sz val="12"/>
        <color rgb="FFFF0000"/>
        <rFont val="Calibri"/>
        <family val="2"/>
        <scheme val="minor"/>
      </rPr>
      <t>121 - 140 de persoane</t>
    </r>
  </si>
  <si>
    <r>
      <t xml:space="preserve">Proiectul își asumă pentru indicatorul </t>
    </r>
    <r>
      <rPr>
        <i/>
        <sz val="12"/>
        <color rgb="FF002060"/>
        <rFont val="Calibri"/>
        <family val="2"/>
        <scheme val="minor"/>
      </rPr>
      <t>EECO01 Numărul total de participanți,</t>
    </r>
    <r>
      <rPr>
        <sz val="12"/>
        <color rgb="FF002060"/>
        <rFont val="Calibri"/>
        <family val="2"/>
        <scheme val="minor"/>
      </rPr>
      <t xml:space="preserve"> în termen de maximum 12 luni de la demararea proiectului, atingerea unei ținte între </t>
    </r>
    <r>
      <rPr>
        <sz val="12"/>
        <color rgb="FFFF0000"/>
        <rFont val="Calibri"/>
        <family val="2"/>
        <scheme val="minor"/>
      </rPr>
      <t>141-160 de persoane</t>
    </r>
  </si>
  <si>
    <r>
      <t xml:space="preserve">Proiectul își asumă pentru indicatorul </t>
    </r>
    <r>
      <rPr>
        <i/>
        <sz val="12"/>
        <color rgb="FF002060"/>
        <rFont val="Calibri"/>
        <family val="2"/>
        <scheme val="minor"/>
      </rPr>
      <t>EECO01 Numărul total de participanți,</t>
    </r>
    <r>
      <rPr>
        <sz val="12"/>
        <color rgb="FF002060"/>
        <rFont val="Calibri"/>
        <family val="2"/>
        <scheme val="minor"/>
      </rPr>
      <t xml:space="preserve"> în termen de maximum 12 luni de la demararea proiectului, atingerea unei ținte peste </t>
    </r>
    <r>
      <rPr>
        <sz val="12"/>
        <color rgb="FFFF0000"/>
        <rFont val="Calibri"/>
        <family val="2"/>
        <scheme val="minor"/>
      </rPr>
      <t>160 de persoane</t>
    </r>
  </si>
  <si>
    <r>
      <t xml:space="preserve">a. Planificarea atingerii țintei indicatorului de realizare </t>
    </r>
    <r>
      <rPr>
        <i/>
        <sz val="12"/>
        <color rgb="FF002060"/>
        <rFont val="Calibri"/>
        <family val="2"/>
        <scheme val="minor"/>
      </rPr>
      <t>EECO01 Numărul total de participanți</t>
    </r>
    <r>
      <rPr>
        <sz val="12"/>
        <color rgb="FF002060"/>
        <rFont val="Calibri"/>
        <family val="2"/>
        <scheme val="minor"/>
      </rPr>
      <t xml:space="preserve"> prin raportare la  rezultatul așteptat de persoane formate</t>
    </r>
  </si>
  <si>
    <r>
      <t xml:space="preserve">Sunt stabilite țintele indicatorului  </t>
    </r>
    <r>
      <rPr>
        <i/>
        <sz val="12"/>
        <color rgb="FF002060"/>
        <rFont val="Calibri"/>
        <family val="2"/>
        <scheme val="minor"/>
      </rPr>
      <t xml:space="preserve">02PSO3 Numărul total de participanți care beneficiază de servicii de testare în screening până la data </t>
    </r>
    <r>
      <rPr>
        <i/>
        <sz val="12"/>
        <color rgb="FFFF0000"/>
        <rFont val="Calibri"/>
        <family val="2"/>
        <scheme val="minor"/>
      </rPr>
      <t>de 31 decembrie 2024</t>
    </r>
  </si>
  <si>
    <t>a. Proiectul prevede măsuri de monitorizare adaptate în funcție de complexitatea proiectului, pentru a asigura atingerea rezultatelor vizate (activității de formare)</t>
  </si>
  <si>
    <t>b. Proiectul prevede măsuri de monitorizare adaptate în funcție de complexitatea proiectului, pentru a asigura atingerea rezultatelor vizate - instrumente de lucru</t>
  </si>
  <si>
    <t xml:space="preserve">c. Proiectul prevede măsuri de monitorizare adaptate în funcție de complexitatea proiectului, pentru a asigura atingerea rezultatelor vizate - persoane informate cu privire la activitățile de screening TB </t>
  </si>
  <si>
    <r>
      <t xml:space="preserve">Proiectul prevede măsuri adecvate de monitorizare pentru subactivitatea 1.1 (metodologie/ghiduri de practică medicală/proceduri)  și  1.2 (curriculum/suport de curs/ materiale de formare ) pentru a asigura atingerea rezultatelor propuse (raportare la indicatorul de rezultat 02PSR1 </t>
    </r>
    <r>
      <rPr>
        <i/>
        <sz val="12"/>
        <color rgb="FF002060"/>
        <rFont val="Calibri"/>
        <family val="2"/>
        <scheme val="minor"/>
      </rPr>
      <t>Numărul de instrumente/ mecanisme aprobate/ implementate/ operaționalizate</t>
    </r>
    <r>
      <rPr>
        <sz val="12"/>
        <color rgb="FF002060"/>
        <rFont val="Calibri"/>
        <family val="2"/>
        <scheme val="minor"/>
      </rPr>
      <t>)</t>
    </r>
  </si>
  <si>
    <r>
      <t xml:space="preserve">Proiectul nu prevede măsuri adecvate de monitorizare pentru subactivitatea 1.1 (metodologie/ghiduri de practică medicală/proceduri)  și  1.2 (curriculum/ suport de curs/ materiale de formare) pentru a asigura atingerea rezultatelor propuse (raportare la indicatorul de rezultat </t>
    </r>
    <r>
      <rPr>
        <i/>
        <sz val="12"/>
        <color rgb="FF002060"/>
        <rFont val="Calibri"/>
        <family val="2"/>
        <scheme val="minor"/>
      </rPr>
      <t>02PSR1 Numărul de instrumente/ mecanisme aprobate/ implementate/ operaționalizate)</t>
    </r>
  </si>
  <si>
    <t>Proiectul prevede măsuri adecvate de monitorizare pentru subactivitatea 2.3.  (raportare la indicatorul de rezultat 02PSR8 % persoanelor care au beneficiat de testare în screening care au intrat în intervenția de follow-up)</t>
  </si>
  <si>
    <t>Proiectul nu prevede măsuri adecvate de monitorizare pentru subactivitatea 2.3.  (raportare la indicatorul de rezultat 02PSR8 % persoanelor care au beneficiat de testare în screening care au intrat în intervenția de follow-up)</t>
  </si>
  <si>
    <t>Proiectul prevede măsuri adecvate de monitorizare pentru subactivitatea 2.3   (raportare la indicatorul de rezultat 02PSR6 - % persoanelor care au beneficiat de servicii de testare în screening din numărul total al persoanelor informate/ consiliate/ mobilizate)</t>
  </si>
  <si>
    <t>Proiectul nu prevede măsuri adecvate de monitorizare pentru subactivitatea 2.3  (raportare la indicatorul de rezultat 02PSR6 - % persoanelor care au beneficiat de servicii de testare în screening din numărul total al persoanelor informate/ consiliate/ mobilizate)</t>
  </si>
  <si>
    <t xml:space="preserve">Proiectul nu prevede măsuri adecvate de monitorizare pentru subactivitatea 2.2  </t>
  </si>
  <si>
    <t xml:space="preserve">Proiectul prevede măsuri adecvate de monitorizare pentru subactivitatea 2.2  </t>
  </si>
  <si>
    <t xml:space="preserve">d. Proiectul prevede măsuri de monitorizare adaptate în funcție de complexitatea proiectului, pentru a asigura atingerea rezultatelor vizate - persoane informate cu privire la activitățile de screening TB </t>
  </si>
  <si>
    <t>e. Proiectul prevede măsuri de monitorizare adaptate în funcție de complexitatea proiectului, pentru a asigura atingerea rezultatelor vizate -  % persoanelor care au beneficiat de testare în screening care au intrat în intervenția de follow-up</t>
  </si>
  <si>
    <t>punctajele sunt cumulative între a, b, c, d și e</t>
  </si>
  <si>
    <r>
      <t xml:space="preserve">Solicitantul/ parteneriatul propune în implementarea subactivității 1.1. experți cu experiență relevantă în dezvoltarea de metodologii/ protocoale/ proceduri/  ghiduri de practică medicală privind diagnosticul și tratamentul pacienților diagnosticați cu TB  sau prin experiența în acest domeniu dovedită prin activitatea derulată în centre implicate în tratarea TB este justificată în raport cu durata de implementare a subactivității 1.1 cu rezultatele estimate
NB. </t>
    </r>
    <r>
      <rPr>
        <i/>
        <sz val="12"/>
        <color rgb="FF002060"/>
        <rFont val="Calibri"/>
        <family val="2"/>
        <scheme val="minor"/>
      </rPr>
      <t xml:space="preserve">cerințele specifice vor fi menționate în fișele de post aferente fiecărei poziții a expertului propus
</t>
    </r>
    <r>
      <rPr>
        <sz val="12"/>
        <color rgb="FF002060"/>
        <rFont val="Calibri"/>
        <family val="2"/>
        <scheme val="minor"/>
      </rPr>
      <t>NB.</t>
    </r>
    <r>
      <rPr>
        <i/>
        <sz val="12"/>
        <color rgb="FF002060"/>
        <rFont val="Calibri"/>
        <family val="2"/>
        <scheme val="minor"/>
      </rPr>
      <t xml:space="preserve"> experiență relevantă - minim 5 ani activitate desfășurată în centre implicate în tratarea TB</t>
    </r>
    <r>
      <rPr>
        <sz val="12"/>
        <color rgb="FF002060"/>
        <rFont val="Calibri"/>
        <family val="2"/>
        <scheme val="minor"/>
      </rPr>
      <t xml:space="preserve">
</t>
    </r>
  </si>
  <si>
    <r>
      <t xml:space="preserve">Solicitantul/ parteneriatul NU propune în implementarea subactivității 1.1. experți cu experiență relevantă în dezvoltarea de metodologii/ protocoale/ proceduri/  ghiduri de practică medicală privind diagnosticul și tratamentul pacienților diagnosticați cu TB  sau prin experiența în acest domeniu dovedită prin activitatea derulată în centre implicate în tratarea TB este justificată în raport cu durata de implementare a subactivității 1.1 cu rezultatele estimate
</t>
    </r>
    <r>
      <rPr>
        <i/>
        <sz val="12"/>
        <color rgb="FF002060"/>
        <rFont val="Calibri"/>
        <family val="2"/>
        <scheme val="minor"/>
      </rPr>
      <t>NB cerințele specifice vor fi menționate în fișele de post aferente fiecărei poziții a expertului propus
NB. experiență relevantă - minim 5 ani activitate desfășurată în centre implicate în tratarea TB</t>
    </r>
  </si>
  <si>
    <r>
      <t xml:space="preserve">Solicitantul/ parteneriatul propune în implementarea subactivității 2.2. atât persoane cu experiență relevantă în diagnosticul și tratamentul pacienților cu TB, cât și persoane cu experiență relevantă în organizarea de campanii de informare/educcare/mobilizare a căror implicare este justificată în raport cu durata de implementare a subactivității 2.2. și cu rezultatele estimate.
NB </t>
    </r>
    <r>
      <rPr>
        <i/>
        <sz val="12"/>
        <color rgb="FF002060"/>
        <rFont val="Calibri"/>
        <family val="2"/>
        <scheme val="minor"/>
      </rPr>
      <t>cerințele specifice vor fi menționate în fișele de post aferente fiecărei poziții a expertului propus</t>
    </r>
  </si>
  <si>
    <r>
      <t xml:space="preserve">Solicitantul/ parteneriatul NU propune în implementarea subactivității 2.2. atât persoane cu experiență relevantă în diagnosticul și tratamentul pacienților cu TB, cât și persoane cu experiență relevantă în organizarea de campanii de informare/educcare/mobilizare a căror implicare este justificată în raport cu durata de implementare a subactivității 2.2. și cu rezultatele estimate.
NB </t>
    </r>
    <r>
      <rPr>
        <i/>
        <sz val="12"/>
        <color rgb="FF002060"/>
        <rFont val="Calibri"/>
        <family val="2"/>
        <scheme val="minor"/>
      </rPr>
      <t>cerințele specifice vor fi menționate în fișele de post aferente fiecărei poziții a expertului propus</t>
    </r>
  </si>
  <si>
    <r>
      <t xml:space="preserve">Solicitantul/ parteneriatul propune în implementarea subactivității 2.3. persoane cu experiență relevantă în diagnosticul și tratamentul pacienților cu TB a căror implicare este justificată în raport cu durata de implementare a subactivității 2.3. și cu rezultatele estimate.
NB </t>
    </r>
    <r>
      <rPr>
        <i/>
        <sz val="12"/>
        <color rgb="FF002060"/>
        <rFont val="Calibri"/>
        <family val="2"/>
        <scheme val="minor"/>
      </rPr>
      <t>cerințele specifice vor fi menționate în fișele de post aferente fiecărei poziții a expertului propus</t>
    </r>
  </si>
  <si>
    <r>
      <t xml:space="preserve">Solicitantul/ parteneriatul NU propune  în implementarea subactivității 2.3. persoane cu experiență relevantă în diagnosticul și tratamentul pacienților cu TB a căror implicare este justificată în raport cu durata de implementare a subactivității 2.3. și cu rezultatele estimate.
NB </t>
    </r>
    <r>
      <rPr>
        <i/>
        <sz val="12"/>
        <color rgb="FF002060"/>
        <rFont val="Calibri"/>
        <family val="2"/>
        <scheme val="minor"/>
      </rPr>
      <t>cerințele specifice vor fi menționate în fișele de post aferente fiecărei poziții a expertului propus</t>
    </r>
  </si>
  <si>
    <r>
      <t xml:space="preserve">f) Experiența echipei de implementare implicate în derularea subactivității </t>
    </r>
    <r>
      <rPr>
        <i/>
        <sz val="12"/>
        <color rgb="FF002060"/>
        <rFont val="Calibri"/>
        <family val="2"/>
        <scheme val="minor"/>
      </rPr>
      <t>2.4. Sprijinirea grupului țintă în vederea participării la tratament, precum și reevaluarea periodică a pacienților diagnosticați în vederea determinării eficacității măsurilor întreprinse și ajustării acestora</t>
    </r>
    <r>
      <rPr>
        <sz val="12"/>
        <color rgb="FF002060"/>
        <rFont val="Calibri"/>
        <family val="2"/>
        <scheme val="minor"/>
      </rPr>
      <t xml:space="preserve"> este adecvată ca expertiză și durată de implicare în raport cu durata de implementare a activității și cu rezultatele estimate   </t>
    </r>
  </si>
  <si>
    <r>
      <t xml:space="preserve">Solicitantul/ parteneriatul NU propune în implementarea subactivității  2.4. persoane cu experiență relevantă în acțiuni de sprijinire a grupului țintă în vederea participării la tratament, precum și reevaluarea periodică a pacienților diagnosticați în vederea determinării eficacității măsurilor întreprinse și ajustării acestora
</t>
    </r>
    <r>
      <rPr>
        <i/>
        <sz val="12"/>
        <color rgb="FF002060"/>
        <rFont val="Calibri"/>
        <family val="2"/>
        <scheme val="minor"/>
      </rPr>
      <t xml:space="preserve">
NB cerințele specifice vor fi menționate în fișele de post aferente fiecărei poziții a expertului propus</t>
    </r>
  </si>
  <si>
    <t>punctajele sunt cumulative între a, b, c, d, e, f</t>
  </si>
  <si>
    <r>
      <t xml:space="preserve">Solicitantul/ parteneriatul propune în implementarea subactivității 2.4. persoane cu experiență relevantă în acțiuni de sprijinire a grupului țintă în vederea participării la tratament, precum și reevaluarea periodică a pacienților diagnosticați în vederea determinării eficacității măsurilor întreprinse și ajustării acestora
</t>
    </r>
    <r>
      <rPr>
        <i/>
        <sz val="12"/>
        <color rgb="FF002060"/>
        <rFont val="Calibri"/>
        <family val="2"/>
        <scheme val="minor"/>
      </rPr>
      <t>NB cerințele specifice vor fi menționate în fișele de post aferente fiecărei poziții a expertului propus</t>
    </r>
  </si>
  <si>
    <t>3.4.</t>
  </si>
  <si>
    <t>4.</t>
  </si>
  <si>
    <t>Sustenabilitatea financiară</t>
  </si>
  <si>
    <r>
      <rPr>
        <b/>
        <sz val="12"/>
        <color rgb="FF002060"/>
        <rFont val="Calibri"/>
        <family val="2"/>
        <scheme val="minor"/>
      </rPr>
      <t xml:space="preserve">Sustenabilitatea instituțională </t>
    </r>
    <r>
      <rPr>
        <sz val="12"/>
        <color rgb="FF002060"/>
        <rFont val="Calibri"/>
        <family val="2"/>
        <scheme val="minor"/>
      </rPr>
      <t xml:space="preserve">- Proiectul are prevăzute, din timpul implementării, acțiuni/ activități transferabile care conduc la sustenabilitatea acestuia precum: crearea de parteneriate, implicarea în proiect a altor actori interesați, alocarea în buget a unei sume pentru continuarea activității, valorificarea rezultatelor printr-un alt proiect/ alte activități, demararea unor activități care să continue proiectul prezent etc.).
</t>
    </r>
  </si>
  <si>
    <r>
      <t xml:space="preserve">Sunt decrise parțial rolul, experiența solicitantului/ partenerului/ partenerilor în derularea de programe de formare dedicate personalului din managementul/ coordonarea/ implementarea programelor de screening TB
</t>
    </r>
    <r>
      <rPr>
        <sz val="12"/>
        <color rgb="FFFF0000"/>
        <rFont val="Calibri"/>
        <family val="2"/>
        <scheme val="minor"/>
      </rPr>
      <t>NB
În contextul acestei subactivități, este considerată experiență relevantă experiența în derularea de programe de formare pentru un grup țintă de minim 250 persoane</t>
    </r>
  </si>
  <si>
    <t>Proiectul este relevant și contribuie prin obiectivele,  activitățile şi rezultatele propuse la atingerea obiectivelor din strategiile relevante în domeniu: 
 - Strategia Națională de Sănătate 2023-2030  – ”Pentru sănătate, împreună”;
- Strategia Națională pentru Controlul Tuberculozei în România 2022-2030;
- Strategia Națională privind Incluziunea Socială și Reducerea Sărăciei pentru perioada 2022 – 2027
- Strategia Guvernului României de incluziune a cetățenilor români aparținând  minorității rome pentru perioada 2022-2027
- Strategia națională privind drepturile persoanelor cu dizabilități „O Românie echitabilă”, 2022-2027</t>
  </si>
  <si>
    <t>Proiectul prevede pentru grupul țintă aferent subactivității 1.1. -  un număr de 350 persoane  persoane (conform ghid)</t>
  </si>
  <si>
    <t>Este descrisă experienţa solicitantului şi a partenerilor, implicarea acestora în proiect şi sunt prezentate resursele materiale şi umane pe care le are fiecare la dispoziţie pentru implementarea proiectului.
Implicarea partenerului/partenerilor în proiect aduce plus-valoare, maximizând rezultatele proiectului şi calitatea acestora.</t>
  </si>
  <si>
    <r>
      <t xml:space="preserve">b. Planificarea atingerii țintei indicatorului de realizare </t>
    </r>
    <r>
      <rPr>
        <i/>
        <sz val="12"/>
        <color rgb="FF002060"/>
        <rFont val="Calibri"/>
        <family val="2"/>
        <scheme val="minor"/>
      </rPr>
      <t xml:space="preserve">02PSO3 Numărul total de participanți care beneficiază de servicii de testare în screening </t>
    </r>
    <r>
      <rPr>
        <sz val="12"/>
        <color rgb="FF002060"/>
        <rFont val="Calibri"/>
        <family val="2"/>
        <scheme val="minor"/>
      </rPr>
      <t>prin raportare</t>
    </r>
    <r>
      <rPr>
        <i/>
        <sz val="12"/>
        <color rgb="FF002060"/>
        <rFont val="Calibri"/>
        <family val="2"/>
        <scheme val="minor"/>
      </rPr>
      <t xml:space="preserve"> </t>
    </r>
    <r>
      <rPr>
        <sz val="12"/>
        <color rgb="FF002060"/>
        <rFont val="Calibri"/>
        <family val="2"/>
        <scheme val="minor"/>
      </rPr>
      <t>la rezultatul așteptat privind numarul persoanelor care beneficiază de screening până la data de 31 decembrie 2024</t>
    </r>
  </si>
  <si>
    <r>
      <t xml:space="preserve">Proiectul își asumă pentru indicatorul </t>
    </r>
    <r>
      <rPr>
        <i/>
        <sz val="12"/>
        <color rgb="FF002060"/>
        <rFont val="Calibri"/>
        <family val="2"/>
        <scheme val="minor"/>
      </rPr>
      <t>02PSO3 Numărul total de participanți care beneficiază de servicii de testare în screening,</t>
    </r>
    <r>
      <rPr>
        <sz val="12"/>
        <color rgb="FF002060"/>
        <rFont val="Calibri"/>
        <family val="2"/>
        <scheme val="minor"/>
      </rPr>
      <t xml:space="preserve"> până la data de 31 decembrie 2024, atingerea unei ținte peste 8.500 de persoane</t>
    </r>
  </si>
  <si>
    <r>
      <t xml:space="preserve">Proiectul își asumă pentru indicatorul </t>
    </r>
    <r>
      <rPr>
        <i/>
        <sz val="12"/>
        <color rgb="FF002060"/>
        <rFont val="Calibri"/>
        <family val="2"/>
        <scheme val="minor"/>
      </rPr>
      <t>02PSO3 Numărul total de participanți care beneficiază de servicii de testare în screening</t>
    </r>
    <r>
      <rPr>
        <sz val="12"/>
        <color rgb="FF002060"/>
        <rFont val="Calibri"/>
        <family val="2"/>
        <scheme val="minor"/>
      </rPr>
      <t>, până la data de 31 decembrie 2024, atingerea unei ținte între 8.001-8.500 de persoane</t>
    </r>
  </si>
  <si>
    <r>
      <t xml:space="preserve">Proiectul își asumă pentru indicatorul </t>
    </r>
    <r>
      <rPr>
        <i/>
        <sz val="12"/>
        <color rgb="FF002060"/>
        <rFont val="Calibri"/>
        <family val="2"/>
        <scheme val="minor"/>
      </rPr>
      <t>02PSO3 Numărul total de participanți care beneficiază de servicii de testare în screening</t>
    </r>
    <r>
      <rPr>
        <sz val="12"/>
        <color rgb="FF002060"/>
        <rFont val="Calibri"/>
        <family val="2"/>
        <scheme val="minor"/>
      </rPr>
      <t>, până la data de 31 decembrie 2024, atingerea unei ținte între 7.501 - 8.000 de persoane</t>
    </r>
  </si>
  <si>
    <r>
      <t xml:space="preserve">Proiectul prevede o țintă a indicatorului de rezultat </t>
    </r>
    <r>
      <rPr>
        <i/>
        <sz val="12"/>
        <color rgb="FF002060"/>
        <rFont val="Calibri"/>
        <family val="2"/>
        <scheme val="minor"/>
      </rPr>
      <t>02PSR1	 Numărul de instrumente/ mecanisme aprobate/ implementate/ operaționalizate</t>
    </r>
    <r>
      <rPr>
        <sz val="12"/>
        <color rgb="FF002060"/>
        <rFont val="Calibri"/>
        <family val="2"/>
        <scheme val="minor"/>
      </rPr>
      <t xml:space="preserve"> de peste 90% din ținta indicatorului </t>
    </r>
    <r>
      <rPr>
        <i/>
        <sz val="12"/>
        <color rgb="FF002060"/>
        <rFont val="Calibri"/>
        <family val="2"/>
        <scheme val="minor"/>
      </rPr>
      <t>02PSO2 Numărul de instrumente/ mecanisme sprijinite pentru a fi elaborate/ revizuite</t>
    </r>
    <r>
      <rPr>
        <sz val="12"/>
        <color rgb="FF002060"/>
        <rFont val="Calibri"/>
        <family val="2"/>
        <scheme val="minor"/>
      </rPr>
      <t>.</t>
    </r>
  </si>
  <si>
    <r>
      <t xml:space="preserve">Proiectul prevede o țintă a indicatorului de rezultat </t>
    </r>
    <r>
      <rPr>
        <i/>
        <sz val="12"/>
        <color rgb="FF002060"/>
        <rFont val="Calibri"/>
        <family val="2"/>
        <scheme val="minor"/>
      </rPr>
      <t xml:space="preserve">02PSR1 	Numărul de instrumente/ mecanisme aprobate/ implementate/ operaționalizate </t>
    </r>
    <r>
      <rPr>
        <sz val="12"/>
        <color rgb="FF002060"/>
        <rFont val="Calibri"/>
        <family val="2"/>
        <scheme val="minor"/>
      </rPr>
      <t xml:space="preserve">de 90% din ținta indicatorului </t>
    </r>
    <r>
      <rPr>
        <i/>
        <sz val="12"/>
        <color rgb="FF002060"/>
        <rFont val="Calibri"/>
        <family val="2"/>
        <scheme val="minor"/>
      </rPr>
      <t>02PSO2 Numărul de instrumente/ mecanisme sprijinite pentru a fi elaborate/ revizuite</t>
    </r>
    <r>
      <rPr>
        <sz val="12"/>
        <color rgb="FF002060"/>
        <rFont val="Calibri"/>
        <family val="2"/>
        <scheme val="minor"/>
      </rPr>
      <t>.</t>
    </r>
  </si>
  <si>
    <r>
      <t xml:space="preserve">Proiectul prevede o țintă a indicatorului de rezultat </t>
    </r>
    <r>
      <rPr>
        <i/>
        <sz val="12"/>
        <color rgb="FF002060"/>
        <rFont val="Calibri"/>
        <family val="2"/>
        <scheme val="minor"/>
      </rPr>
      <t>EECR03 Persoane care obțin o calificare la încetarea calității de participant</t>
    </r>
    <r>
      <rPr>
        <sz val="12"/>
        <color rgb="FF002060"/>
        <rFont val="Calibri"/>
        <family val="2"/>
        <scheme val="minor"/>
      </rPr>
      <t xml:space="preserve"> de peste 94% din ținta asumată pentru participanții la programele de formare din cadrul subactivității 1.2 și cuantificați la indicatorul de realizare EECO01 </t>
    </r>
    <r>
      <rPr>
        <i/>
        <sz val="12"/>
        <color rgb="FF002060"/>
        <rFont val="Calibri"/>
        <family val="2"/>
        <scheme val="minor"/>
      </rPr>
      <t>Numărul total de participanți.</t>
    </r>
  </si>
  <si>
    <r>
      <t xml:space="preserve">Proiectul prevede o țintă a indicatorului de rezultat </t>
    </r>
    <r>
      <rPr>
        <i/>
        <sz val="12"/>
        <color rgb="FF002060"/>
        <rFont val="Calibri"/>
        <family val="2"/>
        <scheme val="minor"/>
      </rPr>
      <t xml:space="preserve">EECR03 Persoane care obțin o calificare la încetarea calității de participant </t>
    </r>
    <r>
      <rPr>
        <sz val="12"/>
        <color rgb="FF002060"/>
        <rFont val="Calibri"/>
        <family val="2"/>
        <scheme val="minor"/>
      </rPr>
      <t xml:space="preserve">între 92,1% și 94% din ținta asumată pentru participanții la programele de formare din cadrul subactivității 1.2 și cuantificați la indicatorul de realizare EECO01 </t>
    </r>
    <r>
      <rPr>
        <i/>
        <sz val="12"/>
        <color rgb="FF002060"/>
        <rFont val="Calibri"/>
        <family val="2"/>
        <scheme val="minor"/>
      </rPr>
      <t>Numărul total de participanți.</t>
    </r>
  </si>
  <si>
    <r>
      <t xml:space="preserve">Proiectul prevede o țintă a indicatorului de rezultat </t>
    </r>
    <r>
      <rPr>
        <i/>
        <sz val="12"/>
        <color rgb="FF002060"/>
        <rFont val="Calibri"/>
        <family val="2"/>
        <scheme val="minor"/>
      </rPr>
      <t xml:space="preserve">EECR03 Persoane care obțin o calificare la încetarea calității de participant </t>
    </r>
    <r>
      <rPr>
        <sz val="12"/>
        <color rgb="FF002060"/>
        <rFont val="Calibri"/>
        <family val="2"/>
        <scheme val="minor"/>
      </rPr>
      <t xml:space="preserve">între 90,1% și 92% din ținta asumată pentru participanții la programele de formare din cadrul subactivității 1.2 2 și cuantificați la indicatorul de realizare EECO01 </t>
    </r>
    <r>
      <rPr>
        <i/>
        <sz val="12"/>
        <color rgb="FF002060"/>
        <rFont val="Calibri"/>
        <family val="2"/>
        <scheme val="minor"/>
      </rPr>
      <t>Numărul total de participanți.</t>
    </r>
  </si>
  <si>
    <r>
      <t xml:space="preserve">Proiectul prevede o țintă a indicatorului de rezultat </t>
    </r>
    <r>
      <rPr>
        <i/>
        <sz val="12"/>
        <color rgb="FF002060"/>
        <rFont val="Calibri"/>
        <family val="2"/>
        <scheme val="minor"/>
      </rPr>
      <t>EECR03 Persoane care obțin o calificare la încetarea calității de participant</t>
    </r>
    <r>
      <rPr>
        <sz val="12"/>
        <color rgb="FF002060"/>
        <rFont val="Calibri"/>
        <family val="2"/>
        <scheme val="minor"/>
      </rPr>
      <t xml:space="preserve"> egală cu 90% din ținta asumată pentru participanții la programele de formare din cadrul subactivității 1.2 și cuantificați la indicatorul de realizare EECO01 </t>
    </r>
    <r>
      <rPr>
        <i/>
        <sz val="12"/>
        <color rgb="FF002060"/>
        <rFont val="Calibri"/>
        <family val="2"/>
        <scheme val="minor"/>
      </rPr>
      <t>Numărul total de participanți.</t>
    </r>
    <r>
      <rPr>
        <sz val="12"/>
        <color rgb="FF002060"/>
        <rFont val="Calibri"/>
        <family val="2"/>
        <scheme val="minor"/>
      </rPr>
      <t xml:space="preserve"> (eligibilitate proiect).</t>
    </r>
  </si>
  <si>
    <t>Solicitantul are expertiza necesară în implementarea de proiecte de formare și derulare de campanii de screening TB, inclusiv cu finanțare nerambursabilă FSE</t>
  </si>
  <si>
    <t>Solicitantul nu are expertiza necesară în implementarea de proiecte de formare  și derulare de campanii de screening TB, inclusiv cu finanțare nerambursabilă FSE</t>
  </si>
  <si>
    <r>
      <t xml:space="preserve">Proiectul planifică demararea </t>
    </r>
    <r>
      <rPr>
        <i/>
        <sz val="12"/>
        <color rgb="FF002060"/>
        <rFont val="Calibri"/>
        <family val="2"/>
        <scheme val="minor"/>
      </rPr>
      <t>subactivității 1.1.</t>
    </r>
    <r>
      <rPr>
        <sz val="12"/>
        <color rgb="FF002060"/>
        <rFont val="Calibri"/>
        <family val="2"/>
        <scheme val="minor"/>
      </rPr>
      <t xml:space="preserve">astfel încât metodologia de screening si celelalte instrumente de lucru adiacente asumate vor fi elaborate în termen de nu mai târziu de până la </t>
    </r>
    <r>
      <rPr>
        <sz val="12"/>
        <color rgb="FFFF0000"/>
        <rFont val="Calibri"/>
        <family val="2"/>
        <scheme val="minor"/>
      </rPr>
      <t xml:space="preserve">3 luni </t>
    </r>
    <r>
      <rPr>
        <sz val="12"/>
        <color rgb="FF002060"/>
        <rFont val="Calibri"/>
        <family val="2"/>
        <scheme val="minor"/>
      </rPr>
      <t>de la demararea proiectului.</t>
    </r>
  </si>
  <si>
    <r>
      <t xml:space="preserve">Proiectul planifică derularea </t>
    </r>
    <r>
      <rPr>
        <i/>
        <sz val="12"/>
        <color rgb="FF002060"/>
        <rFont val="Calibri"/>
        <family val="2"/>
        <scheme val="minor"/>
      </rPr>
      <t xml:space="preserve">subactivității 1.2 </t>
    </r>
    <r>
      <rPr>
        <sz val="12"/>
        <color rgb="FF002060"/>
        <rFont val="Calibri"/>
        <family val="2"/>
        <scheme val="minor"/>
      </rPr>
      <t xml:space="preserve">astfel încât actualizarea curriculum/ suport de curs/materialele de formare să fie elaborate într-un termen mai mic sau egal de </t>
    </r>
    <r>
      <rPr>
        <sz val="12"/>
        <color rgb="FFFF0000"/>
        <rFont val="Calibri"/>
        <family val="2"/>
        <scheme val="minor"/>
      </rPr>
      <t>3 luni</t>
    </r>
    <r>
      <rPr>
        <sz val="12"/>
        <color rgb="FF002060"/>
        <rFont val="Calibri"/>
        <family val="2"/>
        <scheme val="minor"/>
      </rPr>
      <t xml:space="preserve"> de la demararea proiectului.</t>
    </r>
  </si>
  <si>
    <r>
      <t xml:space="preserve">Proiectul planifică derularea </t>
    </r>
    <r>
      <rPr>
        <i/>
        <sz val="12"/>
        <color rgb="FF002060"/>
        <rFont val="Calibri"/>
        <family val="2"/>
        <scheme val="minor"/>
      </rPr>
      <t>subactivității 1.2. a</t>
    </r>
    <r>
      <rPr>
        <sz val="12"/>
        <color rgb="FF002060"/>
        <rFont val="Calibri"/>
        <family val="2"/>
        <scheme val="minor"/>
      </rPr>
      <t xml:space="preserve">stfel încât  actualizarea curriculum/ suport de curs/materialele de formare să fie elaborate într-un termen de </t>
    </r>
    <r>
      <rPr>
        <sz val="12"/>
        <color rgb="FFFF0000"/>
        <rFont val="Calibri"/>
        <family val="2"/>
        <scheme val="minor"/>
      </rPr>
      <t xml:space="preserve">3-4 luni </t>
    </r>
    <r>
      <rPr>
        <sz val="12"/>
        <color rgb="FF002060"/>
        <rFont val="Calibri"/>
        <family val="2"/>
        <scheme val="minor"/>
      </rPr>
      <t>de la demararea proiectului.</t>
    </r>
  </si>
  <si>
    <r>
      <t xml:space="preserve">Proiectul planifică derularea </t>
    </r>
    <r>
      <rPr>
        <i/>
        <sz val="12"/>
        <color rgb="FF002060"/>
        <rFont val="Calibri"/>
        <family val="2"/>
        <scheme val="minor"/>
      </rPr>
      <t>subactivității 1.2.</t>
    </r>
    <r>
      <rPr>
        <sz val="12"/>
        <color rgb="FF002060"/>
        <rFont val="Calibri"/>
        <family val="2"/>
        <scheme val="minor"/>
      </rPr>
      <t xml:space="preserve">astfel încât  actualizarea curriculum/ suport de curs/materialele de formare să fie elaborate  în termen de peste </t>
    </r>
    <r>
      <rPr>
        <sz val="12"/>
        <color rgb="FFFF0000"/>
        <rFont val="Calibri"/>
        <family val="2"/>
        <scheme val="minor"/>
      </rPr>
      <t xml:space="preserve">4  luni </t>
    </r>
    <r>
      <rPr>
        <sz val="12"/>
        <color rgb="FF002060"/>
        <rFont val="Calibri"/>
        <family val="2"/>
        <scheme val="minor"/>
      </rPr>
      <t>de la demararea proiectului.</t>
    </r>
  </si>
  <si>
    <t>Proiectul planifică demararea activității de formare (subactivitatea 1.2).  într-un termen mai mare de 3 luni, dar mai mic sau egal cu 5 luni de la finalizarea  actualizării curriculum/ suport de curs/materialele de formare</t>
  </si>
  <si>
    <r>
      <t xml:space="preserve">Proiectul își asumă pentru indicatorul </t>
    </r>
    <r>
      <rPr>
        <i/>
        <sz val="12"/>
        <color rgb="FF002060"/>
        <rFont val="Calibri"/>
        <family val="2"/>
        <scheme val="minor"/>
      </rPr>
      <t>02PSO3 Numărul total de participanți care beneficiază de servicii de testare în screening,</t>
    </r>
    <r>
      <rPr>
        <sz val="12"/>
        <color rgb="FF002060"/>
        <rFont val="Calibri"/>
        <family val="2"/>
        <scheme val="minor"/>
      </rPr>
      <t>până la data de 31 decembrie 2024, atingerea unei ținte între 7.001 - 7.500 de persoane</t>
    </r>
  </si>
  <si>
    <t>Proiectul își asumă pentru indicatorul 02PSO3 Numărul total de participanți care beneficiază de servicii de testare în screening, până la data de 31 decembrie 2024, atingerea unei ținte minime de până la 7.000 de persoane.   (eligibilitate proiect).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</si>
</sst>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17" x14ac:knownFonts="1">
    <font>
      <sz val="11"/>
      <color theme="1"/>
      <name val="Calibri"/>
      <family val="2"/>
      <charset val="238"/>
      <scheme val="minor"/>
    </font>
    <font>
      <u/>
      <sz val="11"/>
      <color theme="10"/>
      <name val="Calibri"/>
      <family val="2"/>
      <charset val="238"/>
      <scheme val="minor"/>
    </font>
    <font>
      <b/>
      <sz val="12"/>
      <color rgb="FF002060"/>
      <name val="Calibri"/>
      <family val="2"/>
      <scheme val="minor"/>
    </font>
    <font>
      <sz val="11"/>
      <color theme="1"/>
      <name val="Calibri"/>
      <family val="2"/>
      <charset val="238"/>
      <scheme val="minor"/>
    </font>
    <font>
      <sz val="12"/>
      <color rgb="FF002060"/>
      <name val="Calibri"/>
      <family val="2"/>
      <scheme val="minor"/>
    </font>
    <font>
      <i/>
      <sz val="12"/>
      <color rgb="FF002060"/>
      <name val="Calibri"/>
      <family val="2"/>
      <scheme val="minor"/>
    </font>
    <font>
      <sz val="12"/>
      <color theme="1"/>
      <name val="Calibri"/>
      <family val="2"/>
      <scheme val="minor"/>
    </font>
    <font>
      <u/>
      <sz val="12"/>
      <color rgb="FF002060"/>
      <name val="Calibri"/>
      <family val="2"/>
      <scheme val="minor"/>
    </font>
    <font>
      <i/>
      <u/>
      <sz val="12"/>
      <color rgb="FF002060"/>
      <name val="Calibri"/>
      <family val="2"/>
      <scheme val="minor"/>
    </font>
    <font>
      <b/>
      <sz val="12"/>
      <color rgb="FFC00000"/>
      <name val="Calibri"/>
      <family val="2"/>
      <scheme val="minor"/>
    </font>
    <font>
      <strike/>
      <sz val="12"/>
      <color rgb="FF002060"/>
      <name val="Calibri"/>
      <family val="2"/>
      <scheme val="minor"/>
    </font>
    <font>
      <b/>
      <i/>
      <sz val="12"/>
      <color rgb="FF002060"/>
      <name val="Calibri"/>
      <family val="2"/>
      <scheme val="minor"/>
    </font>
    <font>
      <b/>
      <sz val="12"/>
      <color theme="1"/>
      <name val="Calibri"/>
      <family val="2"/>
      <scheme val="minor"/>
    </font>
    <font>
      <b/>
      <sz val="12"/>
      <color rgb="FF7030A0"/>
      <name val="Calibri"/>
      <family val="2"/>
      <scheme val="minor"/>
    </font>
    <font>
      <sz val="12"/>
      <color rgb="FFFF0000"/>
      <name val="Calibri"/>
      <family val="2"/>
      <scheme val="minor"/>
    </font>
    <font>
      <i/>
      <sz val="12"/>
      <color rgb="FFFF0000"/>
      <name val="Calibri"/>
      <family val="2"/>
      <scheme val="minor"/>
    </font>
    <font>
      <sz val="11"/>
      <color rgb="FF002060"/>
      <name val="Calibri"/>
      <family val="2"/>
      <scheme val="minor"/>
    </font>
  </fonts>
  <fills count="6">
    <fill>
      <patternFill patternType="none"/>
    </fill>
    <fill>
      <patternFill patternType="gray125"/>
    </fill>
    <fill>
      <patternFill patternType="solid">
        <fgColor theme="9" tint="0.59999389629810485"/>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1" fillId="0" borderId="0" applyNumberFormat="0" applyFill="0" applyBorder="0" applyAlignment="0" applyProtection="0"/>
    <xf numFmtId="43" fontId="3" fillId="0" borderId="0" applyFont="0" applyFill="0" applyBorder="0" applyAlignment="0" applyProtection="0"/>
  </cellStyleXfs>
  <cellXfs count="120">
    <xf numFmtId="0" fontId="0" fillId="0" borderId="0" xfId="0"/>
    <xf numFmtId="0" fontId="4" fillId="0" borderId="1" xfId="0" applyFont="1" applyBorder="1" applyAlignment="1">
      <alignment horizontal="left" vertical="top" wrapText="1"/>
    </xf>
    <xf numFmtId="0" fontId="2" fillId="3" borderId="1" xfId="0" applyFont="1" applyFill="1" applyBorder="1" applyAlignment="1">
      <alignment horizontal="left" vertical="top"/>
    </xf>
    <xf numFmtId="0" fontId="4" fillId="2" borderId="1" xfId="0" applyFont="1" applyFill="1" applyBorder="1" applyAlignment="1">
      <alignment horizontal="left" vertical="top" wrapText="1"/>
    </xf>
    <xf numFmtId="0" fontId="4" fillId="2" borderId="1" xfId="0" applyFont="1" applyFill="1" applyBorder="1" applyAlignment="1">
      <alignment horizontal="left" vertical="center" wrapText="1"/>
    </xf>
    <xf numFmtId="0" fontId="2" fillId="3" borderId="1" xfId="0" applyFont="1" applyFill="1" applyBorder="1" applyAlignment="1">
      <alignment horizontal="center" vertical="top"/>
    </xf>
    <xf numFmtId="0" fontId="2" fillId="4" borderId="1" xfId="0" applyFont="1" applyFill="1" applyBorder="1" applyAlignment="1">
      <alignment horizontal="center" vertical="center" wrapText="1"/>
    </xf>
    <xf numFmtId="0" fontId="2" fillId="2" borderId="1" xfId="0" applyFont="1" applyFill="1" applyBorder="1" applyAlignment="1">
      <alignment horizontal="center" vertical="top" wrapText="1"/>
    </xf>
    <xf numFmtId="0" fontId="2" fillId="4" borderId="1" xfId="0" applyFont="1" applyFill="1" applyBorder="1" applyAlignment="1">
      <alignment horizontal="center" vertical="top" wrapText="1"/>
    </xf>
    <xf numFmtId="0" fontId="2" fillId="4" borderId="1" xfId="0" applyFont="1" applyFill="1" applyBorder="1" applyAlignment="1">
      <alignment horizontal="center" vertical="top"/>
    </xf>
    <xf numFmtId="0" fontId="6" fillId="2" borderId="1" xfId="0" applyFont="1" applyFill="1" applyBorder="1" applyAlignment="1">
      <alignment horizontal="left" vertical="top"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6" fillId="0" borderId="0" xfId="0" applyFont="1" applyAlignment="1">
      <alignment horizontal="left" vertical="top"/>
    </xf>
    <xf numFmtId="0" fontId="6" fillId="0" borderId="0" xfId="0" applyFont="1"/>
    <xf numFmtId="43" fontId="6" fillId="0" borderId="0" xfId="2" applyFont="1" applyAlignment="1">
      <alignment horizontal="left" vertical="top"/>
    </xf>
    <xf numFmtId="0" fontId="6" fillId="0" borderId="0" xfId="0" applyFont="1" applyAlignment="1">
      <alignment horizontal="center" vertical="center"/>
    </xf>
    <xf numFmtId="0" fontId="6" fillId="0" borderId="1" xfId="0" applyFont="1" applyBorder="1" applyAlignment="1">
      <alignment horizontal="left" vertical="top"/>
    </xf>
    <xf numFmtId="0" fontId="6" fillId="0" borderId="2" xfId="0" applyFont="1" applyBorder="1" applyAlignment="1">
      <alignment horizontal="left" vertical="top"/>
    </xf>
    <xf numFmtId="0" fontId="4" fillId="0" borderId="2" xfId="0" applyFont="1" applyBorder="1" applyAlignment="1">
      <alignment horizontal="center" vertical="center"/>
    </xf>
    <xf numFmtId="0" fontId="4" fillId="2" borderId="1" xfId="0" applyFont="1" applyFill="1" applyBorder="1" applyAlignment="1">
      <alignment horizontal="center" vertical="center" wrapText="1"/>
    </xf>
    <xf numFmtId="0" fontId="2" fillId="0" borderId="1" xfId="0" applyFont="1" applyBorder="1" applyAlignment="1">
      <alignment horizontal="center" vertical="center"/>
    </xf>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2" fillId="4" borderId="1" xfId="0" applyFont="1" applyFill="1" applyBorder="1" applyAlignment="1">
      <alignment horizontal="center" vertical="center"/>
    </xf>
    <xf numFmtId="0" fontId="6" fillId="0" borderId="0" xfId="0" applyFont="1" applyAlignment="1">
      <alignment vertical="center"/>
    </xf>
    <xf numFmtId="0" fontId="6" fillId="0" borderId="0" xfId="0" applyFont="1" applyAlignment="1">
      <alignment horizontal="center" vertical="top"/>
    </xf>
    <xf numFmtId="0" fontId="2" fillId="2" borderId="3" xfId="0" applyFont="1" applyFill="1" applyBorder="1" applyAlignment="1">
      <alignment horizontal="center" vertical="center" wrapText="1"/>
    </xf>
    <xf numFmtId="0" fontId="4" fillId="2" borderId="3" xfId="0" applyFont="1" applyFill="1" applyBorder="1" applyAlignment="1">
      <alignment horizontal="center" vertical="top" wrapText="1"/>
    </xf>
    <xf numFmtId="0" fontId="12" fillId="2" borderId="1" xfId="0" applyFont="1" applyFill="1" applyBorder="1" applyAlignment="1">
      <alignment horizontal="center" vertical="center" wrapText="1"/>
    </xf>
    <xf numFmtId="0" fontId="13" fillId="0" borderId="0" xfId="0" applyFont="1"/>
    <xf numFmtId="0" fontId="2" fillId="4" borderId="1" xfId="0" applyFont="1" applyFill="1" applyBorder="1" applyAlignment="1">
      <alignment horizontal="left" vertical="center" wrapText="1"/>
    </xf>
    <xf numFmtId="0" fontId="2" fillId="2" borderId="1" xfId="0" applyFont="1" applyFill="1" applyBorder="1" applyAlignment="1">
      <alignment horizontal="left" vertical="center" wrapText="1"/>
    </xf>
    <xf numFmtId="0" fontId="2" fillId="4" borderId="1" xfId="0" applyFont="1" applyFill="1" applyBorder="1" applyAlignment="1">
      <alignment horizontal="left" vertical="top" wrapText="1"/>
    </xf>
    <xf numFmtId="49" fontId="2" fillId="4" borderId="1" xfId="0" applyNumberFormat="1" applyFont="1" applyFill="1" applyBorder="1" applyAlignment="1">
      <alignment horizontal="left" vertical="top"/>
    </xf>
    <xf numFmtId="0" fontId="4" fillId="0" borderId="2" xfId="0" applyFont="1" applyBorder="1" applyAlignment="1">
      <alignment vertical="top" wrapText="1"/>
    </xf>
    <xf numFmtId="0" fontId="2" fillId="3" borderId="1" xfId="0" applyFont="1" applyFill="1" applyBorder="1" applyAlignment="1">
      <alignment horizontal="center" vertical="top" wrapText="1"/>
    </xf>
    <xf numFmtId="0" fontId="2" fillId="2" borderId="1" xfId="0" applyFont="1" applyFill="1" applyBorder="1" applyAlignment="1">
      <alignment horizontal="center" vertical="center"/>
    </xf>
    <xf numFmtId="0" fontId="4" fillId="2" borderId="1" xfId="0" applyFont="1" applyFill="1" applyBorder="1" applyAlignment="1">
      <alignment vertical="center" wrapText="1"/>
    </xf>
    <xf numFmtId="0" fontId="4" fillId="0" borderId="3" xfId="0" applyFont="1" applyBorder="1" applyAlignment="1">
      <alignment horizontal="center" vertical="center" wrapText="1"/>
    </xf>
    <xf numFmtId="0" fontId="4" fillId="0" borderId="1" xfId="0" applyFont="1" applyBorder="1" applyAlignment="1">
      <alignment horizontal="left" vertical="center" wrapText="1"/>
    </xf>
    <xf numFmtId="0" fontId="4" fillId="0" borderId="3" xfId="0" applyFont="1" applyBorder="1" applyAlignment="1">
      <alignment horizontal="left" vertical="top" wrapText="1"/>
    </xf>
    <xf numFmtId="0" fontId="2" fillId="0" borderId="3" xfId="0" applyFont="1" applyBorder="1" applyAlignment="1">
      <alignment horizontal="center" vertical="center" wrapText="1"/>
    </xf>
    <xf numFmtId="49" fontId="4" fillId="0" borderId="1" xfId="0" applyNumberFormat="1" applyFont="1" applyBorder="1" applyAlignment="1">
      <alignment vertical="center"/>
    </xf>
    <xf numFmtId="0" fontId="2" fillId="2" borderId="1" xfId="0" applyFont="1" applyFill="1" applyBorder="1" applyAlignment="1">
      <alignment horizontal="left" vertical="center"/>
    </xf>
    <xf numFmtId="0" fontId="6" fillId="0" borderId="0" xfId="0" applyFont="1" applyAlignment="1">
      <alignment wrapText="1"/>
    </xf>
    <xf numFmtId="0" fontId="4" fillId="5" borderId="1" xfId="0" applyFont="1" applyFill="1" applyBorder="1" applyAlignment="1">
      <alignment horizontal="left" vertical="top" wrapText="1"/>
    </xf>
    <xf numFmtId="0" fontId="6" fillId="0" borderId="0" xfId="0" applyFont="1" applyAlignment="1">
      <alignment horizontal="center" vertical="center"/>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2" fillId="4" borderId="1" xfId="0" applyFont="1" applyFill="1" applyBorder="1" applyAlignment="1">
      <alignment horizontal="left" vertical="top"/>
    </xf>
    <xf numFmtId="0" fontId="4" fillId="0" borderId="1" xfId="0" applyFont="1" applyBorder="1" applyAlignment="1">
      <alignment horizontal="left" vertical="center" wrapText="1"/>
    </xf>
    <xf numFmtId="0" fontId="4" fillId="0" borderId="1" xfId="0" applyFont="1" applyBorder="1" applyAlignment="1">
      <alignment horizontal="center" vertical="center" wrapText="1"/>
    </xf>
    <xf numFmtId="0" fontId="6" fillId="0" borderId="9" xfId="0" applyFont="1" applyBorder="1" applyAlignment="1">
      <alignment horizontal="center" vertical="center"/>
    </xf>
    <xf numFmtId="49" fontId="2" fillId="0" borderId="1" xfId="0" applyNumberFormat="1" applyFont="1" applyBorder="1" applyAlignment="1">
      <alignment horizontal="left" vertical="center" wrapText="1"/>
    </xf>
    <xf numFmtId="0" fontId="12" fillId="0" borderId="1" xfId="0" applyFont="1" applyBorder="1" applyAlignment="1">
      <alignment horizontal="left" vertical="center" wrapText="1"/>
    </xf>
    <xf numFmtId="0" fontId="4" fillId="2" borderId="1" xfId="0" applyFont="1" applyFill="1" applyBorder="1" applyAlignment="1">
      <alignment horizontal="left" vertical="top" wrapText="1"/>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3" xfId="0" applyFont="1" applyBorder="1" applyAlignment="1">
      <alignment horizontal="left" vertical="center" wrapText="1"/>
    </xf>
    <xf numFmtId="0" fontId="4" fillId="0" borderId="5" xfId="0" applyFont="1" applyBorder="1" applyAlignment="1">
      <alignment horizontal="left" vertical="center" wrapText="1"/>
    </xf>
    <xf numFmtId="0" fontId="4" fillId="0" borderId="2" xfId="0" applyFont="1" applyBorder="1" applyAlignment="1">
      <alignment horizontal="center" vertical="center"/>
    </xf>
    <xf numFmtId="0" fontId="4" fillId="0" borderId="1" xfId="0" applyFont="1" applyBorder="1" applyAlignment="1">
      <alignment horizontal="center" vertical="center"/>
    </xf>
    <xf numFmtId="11" fontId="4" fillId="0" borderId="1" xfId="0" applyNumberFormat="1"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left" vertical="center"/>
    </xf>
    <xf numFmtId="0" fontId="2" fillId="4" borderId="1" xfId="0" applyFont="1" applyFill="1" applyBorder="1" applyAlignment="1">
      <alignment horizontal="left" vertical="top" wrapText="1"/>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4" fillId="0" borderId="1" xfId="1" applyFont="1" applyBorder="1" applyAlignment="1">
      <alignment horizontal="left" vertical="center" wrapText="1"/>
    </xf>
    <xf numFmtId="0" fontId="4" fillId="2" borderId="1" xfId="0" applyFont="1" applyFill="1" applyBorder="1" applyAlignment="1">
      <alignment horizontal="left" vertical="center" wrapText="1"/>
    </xf>
    <xf numFmtId="0" fontId="2" fillId="2" borderId="1" xfId="0" applyFont="1" applyFill="1" applyBorder="1" applyAlignment="1">
      <alignment horizontal="left" vertical="center" wrapText="1"/>
    </xf>
    <xf numFmtId="0" fontId="4" fillId="5" borderId="3" xfId="0" applyFont="1" applyFill="1" applyBorder="1" applyAlignment="1">
      <alignment horizontal="left" vertical="center" wrapText="1"/>
    </xf>
    <xf numFmtId="0" fontId="4" fillId="5" borderId="5" xfId="0" applyFont="1" applyFill="1" applyBorder="1" applyAlignment="1">
      <alignment horizontal="left" vertical="center" wrapText="1"/>
    </xf>
    <xf numFmtId="49" fontId="2" fillId="0" borderId="3" xfId="0" applyNumberFormat="1" applyFont="1" applyBorder="1" applyAlignment="1">
      <alignment horizontal="left" vertical="center"/>
    </xf>
    <xf numFmtId="49" fontId="2" fillId="0" borderId="4" xfId="0" applyNumberFormat="1" applyFont="1" applyBorder="1" applyAlignment="1">
      <alignment horizontal="left" vertical="center"/>
    </xf>
    <xf numFmtId="49" fontId="2" fillId="0" borderId="5" xfId="0" applyNumberFormat="1" applyFont="1" applyBorder="1" applyAlignment="1">
      <alignment horizontal="left" vertical="center"/>
    </xf>
    <xf numFmtId="0" fontId="2" fillId="0" borderId="3" xfId="0" applyFont="1" applyBorder="1" applyAlignment="1">
      <alignment horizontal="left" vertical="center" wrapText="1"/>
    </xf>
    <xf numFmtId="0" fontId="0" fillId="0" borderId="4" xfId="0" applyBorder="1" applyAlignment="1">
      <alignment horizontal="left" vertical="center" wrapText="1"/>
    </xf>
    <xf numFmtId="0" fontId="0" fillId="0" borderId="5" xfId="0"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0" borderId="0" xfId="0" applyFont="1" applyAlignment="1">
      <alignment horizontal="center" vertical="top"/>
    </xf>
    <xf numFmtId="0" fontId="7" fillId="4" borderId="1" xfId="0" applyFont="1" applyFill="1" applyBorder="1" applyAlignment="1">
      <alignment horizontal="left" vertical="top" wrapText="1"/>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6" xfId="0" applyFont="1" applyBorder="1" applyAlignment="1">
      <alignment horizontal="center"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49" fontId="4" fillId="0" borderId="1" xfId="0" applyNumberFormat="1" applyFont="1" applyBorder="1" applyAlignment="1">
      <alignment horizontal="left" vertical="center"/>
    </xf>
    <xf numFmtId="0" fontId="4" fillId="0" borderId="4" xfId="0" applyFont="1" applyBorder="1" applyAlignment="1">
      <alignment horizontal="left" vertical="center" wrapText="1"/>
    </xf>
    <xf numFmtId="0" fontId="4" fillId="0" borderId="5" xfId="0" applyFont="1" applyBorder="1" applyAlignment="1">
      <alignment horizontal="center" vertical="center"/>
    </xf>
    <xf numFmtId="0" fontId="2"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0" fontId="4" fillId="0" borderId="5" xfId="0" applyFont="1" applyBorder="1" applyAlignment="1">
      <alignment horizontal="left" vertical="center"/>
    </xf>
    <xf numFmtId="0" fontId="9" fillId="0" borderId="10" xfId="0" applyFont="1" applyBorder="1" applyAlignment="1">
      <alignment horizontal="center" vertical="center"/>
    </xf>
    <xf numFmtId="0" fontId="9" fillId="0" borderId="11" xfId="0" applyFont="1" applyBorder="1" applyAlignment="1">
      <alignment horizontal="center" vertical="center"/>
    </xf>
    <xf numFmtId="0" fontId="9" fillId="0" borderId="2" xfId="0" applyFont="1" applyBorder="1" applyAlignment="1">
      <alignment horizontal="center" vertical="center"/>
    </xf>
    <xf numFmtId="0" fontId="2" fillId="2" borderId="1" xfId="0" applyFont="1" applyFill="1" applyBorder="1" applyAlignment="1">
      <alignment horizontal="center" vertical="center"/>
    </xf>
    <xf numFmtId="0" fontId="2" fillId="2" borderId="1" xfId="0" applyFont="1" applyFill="1" applyBorder="1" applyAlignment="1">
      <alignment horizontal="left" vertical="top"/>
    </xf>
    <xf numFmtId="0" fontId="2" fillId="2" borderId="1" xfId="0" applyFont="1" applyFill="1" applyBorder="1" applyAlignment="1">
      <alignment horizontal="left" vertical="top" wrapText="1"/>
    </xf>
    <xf numFmtId="49" fontId="4" fillId="0" borderId="3" xfId="0" applyNumberFormat="1" applyFont="1" applyBorder="1" applyAlignment="1">
      <alignment horizontal="left" vertical="center" wrapText="1"/>
    </xf>
    <xf numFmtId="49" fontId="4" fillId="0" borderId="4" xfId="0" applyNumberFormat="1" applyFont="1" applyBorder="1" applyAlignment="1">
      <alignment horizontal="left" vertical="center" wrapText="1"/>
    </xf>
    <xf numFmtId="49" fontId="4" fillId="0" borderId="5" xfId="0" applyNumberFormat="1" applyFont="1" applyBorder="1" applyAlignment="1">
      <alignment horizontal="left" vertical="center" wrapText="1"/>
    </xf>
    <xf numFmtId="49" fontId="4" fillId="0" borderId="3" xfId="0" applyNumberFormat="1" applyFont="1" applyBorder="1" applyAlignment="1">
      <alignment horizontal="left" vertical="center"/>
    </xf>
    <xf numFmtId="49" fontId="4" fillId="0" borderId="4" xfId="0" applyNumberFormat="1" applyFont="1" applyBorder="1" applyAlignment="1">
      <alignment horizontal="left" vertical="center"/>
    </xf>
    <xf numFmtId="49" fontId="4" fillId="0" borderId="5" xfId="0" applyNumberFormat="1" applyFont="1" applyBorder="1" applyAlignment="1">
      <alignment horizontal="left" vertical="center"/>
    </xf>
    <xf numFmtId="2" fontId="6" fillId="0" borderId="3" xfId="0" applyNumberFormat="1" applyFont="1" applyBorder="1" applyAlignment="1">
      <alignment horizontal="left" vertical="center"/>
    </xf>
    <xf numFmtId="2" fontId="6" fillId="0" borderId="4" xfId="0" applyNumberFormat="1" applyFont="1" applyBorder="1" applyAlignment="1">
      <alignment horizontal="left" vertical="center"/>
    </xf>
    <xf numFmtId="2" fontId="6" fillId="0" borderId="5" xfId="0" applyNumberFormat="1" applyFont="1" applyBorder="1" applyAlignment="1">
      <alignment horizontal="left" vertical="center"/>
    </xf>
    <xf numFmtId="49" fontId="2" fillId="0" borderId="3" xfId="0" applyNumberFormat="1" applyFont="1" applyBorder="1" applyAlignment="1">
      <alignment horizontal="left" vertical="center" wrapText="1"/>
    </xf>
    <xf numFmtId="49" fontId="2" fillId="0" borderId="4" xfId="0" applyNumberFormat="1" applyFont="1" applyBorder="1" applyAlignment="1">
      <alignment horizontal="left" vertical="center" wrapText="1"/>
    </xf>
    <xf numFmtId="49" fontId="2" fillId="0" borderId="5" xfId="0" applyNumberFormat="1" applyFont="1" applyBorder="1" applyAlignment="1">
      <alignment horizontal="left" vertical="center" wrapText="1"/>
    </xf>
    <xf numFmtId="0" fontId="2" fillId="2" borderId="3" xfId="0" applyFont="1" applyFill="1" applyBorder="1" applyAlignment="1">
      <alignment horizontal="left" vertical="center" wrapText="1"/>
    </xf>
  </cellXfs>
  <cellStyles count="3">
    <cellStyle name="Comma" xfId="2" builtinId="3"/>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calcChain" Target="calcChai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person displayName="Sia Sararu" id="{9169F73B-E6C4-4BE6-8081-FB7630376D80}" userId="S-1-5-21-1335690349-1632514493-598330653-5493"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48" dT="2024-02-22T10:01:39.73" personId="{9169F73B-E6C4-4BE6-8081-FB7630376D80}" id="{A7A5529A-685D-4031-8D45-42526C3F000F}">
    <text>Nu știu cum se poate evalua gradul de descriere?!</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74F45B-F16E-45EA-912D-B9D4EE2FB652}">
  <sheetPr>
    <pageSetUpPr fitToPage="1"/>
  </sheetPr>
  <dimension ref="A1:O161"/>
  <sheetViews>
    <sheetView tabSelected="1" zoomScale="70" zoomScaleNormal="70" workbookViewId="0">
      <pane ySplit="6" topLeftCell="A7" activePane="bottomLeft" state="frozen"/>
      <selection pane="bottomLeft" activeCell="C164" sqref="C164"/>
    </sheetView>
  </sheetViews>
  <sheetFormatPr defaultColWidth="9.140625" defaultRowHeight="15.75" x14ac:dyDescent="0.25"/>
  <cols>
    <col min="1" max="1" width="11.5703125" style="14" customWidth="1"/>
    <col min="2" max="2" width="66.140625" style="14" customWidth="1"/>
    <col min="3" max="3" width="96.5703125" style="14" customWidth="1"/>
    <col min="4" max="4" width="24.5703125" style="26" customWidth="1"/>
    <col min="5" max="5" width="19.5703125" style="14" customWidth="1"/>
    <col min="6" max="6" width="18.5703125" style="14" hidden="1" customWidth="1"/>
    <col min="7" max="7" width="19.28515625" style="14" hidden="1" customWidth="1"/>
    <col min="8" max="12" width="0" style="14" hidden="1" customWidth="1"/>
    <col min="13" max="13" width="2.7109375" style="14" customWidth="1"/>
    <col min="14" max="14" width="9.140625" style="14"/>
    <col min="15" max="15" width="20.5703125" style="14" customWidth="1"/>
    <col min="16" max="16384" width="9.140625" style="14"/>
  </cols>
  <sheetData>
    <row r="1" spans="1:7" ht="45" customHeight="1" x14ac:dyDescent="0.25">
      <c r="A1" s="101" t="s">
        <v>105</v>
      </c>
      <c r="B1" s="102"/>
      <c r="C1" s="102"/>
      <c r="D1" s="102"/>
      <c r="E1" s="103"/>
      <c r="F1" s="13"/>
      <c r="G1" s="13"/>
    </row>
    <row r="2" spans="1:7" x14ac:dyDescent="0.25">
      <c r="A2" s="104" t="s">
        <v>13</v>
      </c>
      <c r="B2" s="104"/>
      <c r="C2" s="104"/>
      <c r="D2" s="104"/>
      <c r="E2" s="104"/>
      <c r="F2" s="13"/>
      <c r="G2" s="13"/>
    </row>
    <row r="3" spans="1:7" x14ac:dyDescent="0.25">
      <c r="A3" s="105" t="s">
        <v>106</v>
      </c>
      <c r="B3" s="105"/>
      <c r="C3" s="105"/>
      <c r="D3" s="105"/>
      <c r="E3" s="105"/>
      <c r="F3" s="13"/>
      <c r="G3" s="13"/>
    </row>
    <row r="4" spans="1:7" ht="57.6" customHeight="1" x14ac:dyDescent="0.25">
      <c r="A4" s="106" t="s">
        <v>55</v>
      </c>
      <c r="B4" s="106"/>
      <c r="C4" s="106"/>
      <c r="D4" s="106"/>
      <c r="E4" s="106"/>
      <c r="F4" s="13"/>
      <c r="G4" s="13"/>
    </row>
    <row r="5" spans="1:7" ht="28.15" customHeight="1" x14ac:dyDescent="0.25">
      <c r="A5" s="105" t="s">
        <v>107</v>
      </c>
      <c r="B5" s="105"/>
      <c r="C5" s="105"/>
      <c r="D5" s="105"/>
      <c r="E5" s="105"/>
      <c r="F5" s="13"/>
      <c r="G5" s="15"/>
    </row>
    <row r="6" spans="1:7" ht="39" customHeight="1" x14ac:dyDescent="0.25">
      <c r="A6" s="37" t="s">
        <v>102</v>
      </c>
      <c r="B6" s="2" t="s">
        <v>14</v>
      </c>
      <c r="C6" s="2" t="s">
        <v>7</v>
      </c>
      <c r="D6" s="22" t="s">
        <v>8</v>
      </c>
      <c r="E6" s="5" t="s">
        <v>9</v>
      </c>
      <c r="F6" s="13" t="s">
        <v>23</v>
      </c>
      <c r="G6" s="13" t="s">
        <v>24</v>
      </c>
    </row>
    <row r="7" spans="1:7" ht="23.25" customHeight="1" x14ac:dyDescent="0.25">
      <c r="A7" s="34" t="s">
        <v>16</v>
      </c>
      <c r="B7" s="68" t="s">
        <v>15</v>
      </c>
      <c r="C7" s="68"/>
      <c r="D7" s="6">
        <f>D8+D14+D18+D25+D37+D53</f>
        <v>30</v>
      </c>
      <c r="E7" s="6">
        <v>21</v>
      </c>
      <c r="F7" s="13"/>
      <c r="G7" s="13"/>
    </row>
    <row r="8" spans="1:7" ht="42" customHeight="1" x14ac:dyDescent="0.25">
      <c r="A8" s="107" t="s">
        <v>0</v>
      </c>
      <c r="B8" s="96" t="s">
        <v>28</v>
      </c>
      <c r="C8" s="96"/>
      <c r="D8" s="24">
        <f>SUM(D9:D13)</f>
        <v>4</v>
      </c>
      <c r="E8" s="7"/>
      <c r="F8" s="13"/>
      <c r="G8" s="13"/>
    </row>
    <row r="9" spans="1:7" ht="56.25" customHeight="1" x14ac:dyDescent="0.25">
      <c r="A9" s="108"/>
      <c r="B9" s="61" t="s">
        <v>223</v>
      </c>
      <c r="C9" s="1" t="s">
        <v>98</v>
      </c>
      <c r="D9" s="24">
        <v>0.5</v>
      </c>
      <c r="E9" s="49" t="s">
        <v>17</v>
      </c>
      <c r="F9" s="48">
        <v>0</v>
      </c>
      <c r="G9" s="48">
        <v>1</v>
      </c>
    </row>
    <row r="10" spans="1:7" ht="48" customHeight="1" x14ac:dyDescent="0.25">
      <c r="A10" s="108"/>
      <c r="B10" s="94"/>
      <c r="C10" s="1" t="s">
        <v>108</v>
      </c>
      <c r="D10" s="24">
        <v>1</v>
      </c>
      <c r="E10" s="50"/>
      <c r="F10" s="48"/>
      <c r="G10" s="48"/>
    </row>
    <row r="11" spans="1:7" ht="63.75" customHeight="1" x14ac:dyDescent="0.25">
      <c r="A11" s="108"/>
      <c r="B11" s="94"/>
      <c r="C11" s="1" t="s">
        <v>109</v>
      </c>
      <c r="D11" s="24">
        <v>1</v>
      </c>
      <c r="E11" s="50"/>
      <c r="F11" s="48"/>
      <c r="G11" s="48"/>
    </row>
    <row r="12" spans="1:7" ht="44.25" customHeight="1" x14ac:dyDescent="0.25">
      <c r="A12" s="108"/>
      <c r="B12" s="94"/>
      <c r="C12" s="1" t="s">
        <v>140</v>
      </c>
      <c r="D12" s="24">
        <v>1</v>
      </c>
      <c r="E12" s="50"/>
      <c r="F12" s="16"/>
      <c r="G12" s="16"/>
    </row>
    <row r="13" spans="1:7" ht="68.25" customHeight="1" x14ac:dyDescent="0.25">
      <c r="A13" s="109"/>
      <c r="B13" s="62"/>
      <c r="C13" s="1" t="s">
        <v>141</v>
      </c>
      <c r="D13" s="24">
        <v>0.5</v>
      </c>
      <c r="E13" s="51"/>
      <c r="F13" s="16"/>
      <c r="G13" s="16"/>
    </row>
    <row r="14" spans="1:7" ht="83.45" customHeight="1" x14ac:dyDescent="0.25">
      <c r="A14" s="53" t="s">
        <v>1</v>
      </c>
      <c r="B14" s="74" t="s">
        <v>29</v>
      </c>
      <c r="C14" s="74"/>
      <c r="D14" s="23">
        <f>D15</f>
        <v>1</v>
      </c>
      <c r="E14" s="7"/>
      <c r="F14" s="13"/>
      <c r="G14" s="13"/>
    </row>
    <row r="15" spans="1:7" ht="42.75" customHeight="1" x14ac:dyDescent="0.25">
      <c r="A15" s="53"/>
      <c r="B15" s="53" t="s">
        <v>30</v>
      </c>
      <c r="C15" s="1" t="s">
        <v>54</v>
      </c>
      <c r="D15" s="24">
        <v>1</v>
      </c>
      <c r="E15" s="54" t="s">
        <v>18</v>
      </c>
      <c r="F15" s="48">
        <v>0</v>
      </c>
      <c r="G15" s="48">
        <v>1</v>
      </c>
    </row>
    <row r="16" spans="1:7" ht="46.5" customHeight="1" x14ac:dyDescent="0.25">
      <c r="A16" s="53"/>
      <c r="B16" s="53"/>
      <c r="C16" s="1" t="s">
        <v>93</v>
      </c>
      <c r="D16" s="12">
        <v>0.5</v>
      </c>
      <c r="E16" s="54"/>
      <c r="F16" s="48"/>
      <c r="G16" s="48"/>
    </row>
    <row r="17" spans="1:7" ht="38.25" customHeight="1" x14ac:dyDescent="0.25">
      <c r="A17" s="53"/>
      <c r="B17" s="53"/>
      <c r="C17" s="1" t="s">
        <v>31</v>
      </c>
      <c r="D17" s="12">
        <v>0</v>
      </c>
      <c r="E17" s="54"/>
      <c r="F17" s="48"/>
      <c r="G17" s="48"/>
    </row>
    <row r="18" spans="1:7" ht="66" customHeight="1" x14ac:dyDescent="0.25">
      <c r="A18" s="97" t="s">
        <v>2</v>
      </c>
      <c r="B18" s="3" t="s">
        <v>43</v>
      </c>
      <c r="C18" s="4" t="s">
        <v>44</v>
      </c>
      <c r="D18" s="23">
        <f>D19+D22</f>
        <v>5</v>
      </c>
      <c r="E18" s="20" t="s">
        <v>152</v>
      </c>
      <c r="F18" s="13"/>
      <c r="G18" s="13"/>
    </row>
    <row r="19" spans="1:7" ht="35.25" customHeight="1" x14ac:dyDescent="0.25">
      <c r="A19" s="97"/>
      <c r="B19" s="53" t="s">
        <v>154</v>
      </c>
      <c r="C19" s="1" t="s">
        <v>110</v>
      </c>
      <c r="D19" s="24">
        <v>2</v>
      </c>
      <c r="E19" s="54" t="s">
        <v>18</v>
      </c>
      <c r="F19" s="48">
        <v>0</v>
      </c>
      <c r="G19" s="48">
        <v>1</v>
      </c>
    </row>
    <row r="20" spans="1:7" ht="60" customHeight="1" x14ac:dyDescent="0.25">
      <c r="A20" s="97"/>
      <c r="B20" s="53"/>
      <c r="C20" s="1" t="s">
        <v>94</v>
      </c>
      <c r="D20" s="12">
        <v>1</v>
      </c>
      <c r="E20" s="54"/>
      <c r="F20" s="48"/>
      <c r="G20" s="48"/>
    </row>
    <row r="21" spans="1:7" ht="72" customHeight="1" x14ac:dyDescent="0.25">
      <c r="A21" s="97"/>
      <c r="B21" s="53"/>
      <c r="C21" s="1" t="s">
        <v>111</v>
      </c>
      <c r="D21" s="12">
        <v>0</v>
      </c>
      <c r="E21" s="54"/>
      <c r="F21" s="48"/>
      <c r="G21" s="48"/>
    </row>
    <row r="22" spans="1:7" ht="37.9" customHeight="1" x14ac:dyDescent="0.25">
      <c r="A22" s="97"/>
      <c r="B22" s="53" t="s">
        <v>155</v>
      </c>
      <c r="C22" s="1" t="s">
        <v>144</v>
      </c>
      <c r="D22" s="24">
        <v>3</v>
      </c>
      <c r="E22" s="54" t="s">
        <v>18</v>
      </c>
      <c r="F22" s="48"/>
      <c r="G22" s="48"/>
    </row>
    <row r="23" spans="1:7" ht="41.45" customHeight="1" x14ac:dyDescent="0.25">
      <c r="A23" s="97"/>
      <c r="B23" s="53"/>
      <c r="C23" s="1" t="s">
        <v>142</v>
      </c>
      <c r="D23" s="12">
        <v>1</v>
      </c>
      <c r="E23" s="54"/>
      <c r="F23" s="48"/>
      <c r="G23" s="48"/>
    </row>
    <row r="24" spans="1:7" ht="37.15" customHeight="1" x14ac:dyDescent="0.25">
      <c r="A24" s="97"/>
      <c r="B24" s="53"/>
      <c r="C24" s="1" t="s">
        <v>143</v>
      </c>
      <c r="D24" s="12">
        <v>0</v>
      </c>
      <c r="E24" s="54"/>
      <c r="F24" s="48"/>
      <c r="G24" s="48"/>
    </row>
    <row r="25" spans="1:7" ht="91.5" customHeight="1" x14ac:dyDescent="0.25">
      <c r="A25" s="59" t="s">
        <v>3</v>
      </c>
      <c r="B25" s="33" t="s">
        <v>41</v>
      </c>
      <c r="C25" s="4" t="s">
        <v>145</v>
      </c>
      <c r="D25" s="23">
        <f>D26+D31</f>
        <v>7</v>
      </c>
      <c r="E25" s="20" t="s">
        <v>152</v>
      </c>
      <c r="F25" s="16"/>
      <c r="G25" s="16"/>
    </row>
    <row r="26" spans="1:7" ht="38.450000000000003" customHeight="1" x14ac:dyDescent="0.25">
      <c r="A26" s="60"/>
      <c r="B26" s="61" t="s">
        <v>146</v>
      </c>
      <c r="C26" s="1" t="s">
        <v>151</v>
      </c>
      <c r="D26" s="24">
        <v>2</v>
      </c>
      <c r="E26" s="49" t="s">
        <v>18</v>
      </c>
      <c r="F26" s="48"/>
      <c r="G26" s="48"/>
    </row>
    <row r="27" spans="1:7" ht="38.450000000000003" customHeight="1" x14ac:dyDescent="0.25">
      <c r="A27" s="60"/>
      <c r="B27" s="94"/>
      <c r="C27" s="1" t="s">
        <v>150</v>
      </c>
      <c r="D27" s="12">
        <v>1.5</v>
      </c>
      <c r="E27" s="50"/>
      <c r="F27" s="48"/>
      <c r="G27" s="48"/>
    </row>
    <row r="28" spans="1:7" ht="38.450000000000003" customHeight="1" x14ac:dyDescent="0.25">
      <c r="A28" s="60"/>
      <c r="B28" s="94"/>
      <c r="C28" s="1" t="s">
        <v>149</v>
      </c>
      <c r="D28" s="12">
        <v>1</v>
      </c>
      <c r="E28" s="50"/>
      <c r="F28" s="48"/>
      <c r="G28" s="48"/>
    </row>
    <row r="29" spans="1:7" ht="36.6" customHeight="1" x14ac:dyDescent="0.25">
      <c r="A29" s="60"/>
      <c r="B29" s="94"/>
      <c r="C29" s="1" t="s">
        <v>148</v>
      </c>
      <c r="D29" s="12">
        <v>0.5</v>
      </c>
      <c r="E29" s="50"/>
      <c r="F29" s="48"/>
      <c r="G29" s="48"/>
    </row>
    <row r="30" spans="1:7" ht="39" customHeight="1" x14ac:dyDescent="0.25">
      <c r="A30" s="60"/>
      <c r="B30" s="62"/>
      <c r="C30" s="1" t="s">
        <v>224</v>
      </c>
      <c r="D30" s="12">
        <v>0</v>
      </c>
      <c r="E30" s="51"/>
      <c r="F30" s="48"/>
      <c r="G30" s="48"/>
    </row>
    <row r="31" spans="1:7" ht="39.6" customHeight="1" x14ac:dyDescent="0.25">
      <c r="A31" s="60"/>
      <c r="B31" s="61" t="s">
        <v>147</v>
      </c>
      <c r="C31" s="1" t="s">
        <v>161</v>
      </c>
      <c r="D31" s="24">
        <v>5</v>
      </c>
      <c r="E31" s="49" t="s">
        <v>18</v>
      </c>
      <c r="F31" s="16"/>
      <c r="G31" s="16"/>
    </row>
    <row r="32" spans="1:7" ht="39.6" customHeight="1" x14ac:dyDescent="0.25">
      <c r="A32" s="60"/>
      <c r="B32" s="94"/>
      <c r="C32" s="1" t="s">
        <v>160</v>
      </c>
      <c r="D32" s="24">
        <v>4</v>
      </c>
      <c r="E32" s="50"/>
      <c r="F32" s="16"/>
      <c r="G32" s="16"/>
    </row>
    <row r="33" spans="1:15" ht="39.6" customHeight="1" x14ac:dyDescent="0.25">
      <c r="A33" s="60"/>
      <c r="B33" s="94"/>
      <c r="C33" s="1" t="s">
        <v>159</v>
      </c>
      <c r="D33" s="12">
        <v>3</v>
      </c>
      <c r="E33" s="50"/>
      <c r="F33" s="16"/>
      <c r="G33" s="16"/>
    </row>
    <row r="34" spans="1:15" ht="39.6" customHeight="1" x14ac:dyDescent="0.25">
      <c r="A34" s="60"/>
      <c r="B34" s="94"/>
      <c r="C34" s="1" t="s">
        <v>158</v>
      </c>
      <c r="D34" s="12">
        <v>2</v>
      </c>
      <c r="E34" s="50"/>
      <c r="F34" s="16"/>
      <c r="G34" s="16"/>
    </row>
    <row r="35" spans="1:15" ht="39.6" customHeight="1" x14ac:dyDescent="0.25">
      <c r="A35" s="60"/>
      <c r="B35" s="94"/>
      <c r="C35" s="1" t="s">
        <v>157</v>
      </c>
      <c r="D35" s="12">
        <v>1</v>
      </c>
      <c r="E35" s="50"/>
      <c r="F35" s="16"/>
      <c r="G35" s="16"/>
    </row>
    <row r="36" spans="1:15" ht="39.6" customHeight="1" x14ac:dyDescent="0.25">
      <c r="A36" s="95"/>
      <c r="B36" s="62"/>
      <c r="C36" s="1" t="s">
        <v>156</v>
      </c>
      <c r="D36" s="12">
        <v>0</v>
      </c>
      <c r="E36" s="51"/>
      <c r="F36" s="16"/>
      <c r="G36" s="16"/>
    </row>
    <row r="37" spans="1:15" ht="129" customHeight="1" x14ac:dyDescent="0.25">
      <c r="A37" s="98" t="s">
        <v>26</v>
      </c>
      <c r="B37" s="4" t="s">
        <v>112</v>
      </c>
      <c r="C37" s="3" t="s">
        <v>225</v>
      </c>
      <c r="D37" s="20">
        <f>D38+D41+D44+D47+D50</f>
        <v>11</v>
      </c>
      <c r="E37" s="20" t="s">
        <v>171</v>
      </c>
      <c r="F37" s="13"/>
      <c r="G37" s="13"/>
      <c r="O37" s="46"/>
    </row>
    <row r="38" spans="1:15" ht="75" customHeight="1" x14ac:dyDescent="0.25">
      <c r="A38" s="99"/>
      <c r="B38" s="61" t="s">
        <v>162</v>
      </c>
      <c r="C38" s="1" t="s">
        <v>113</v>
      </c>
      <c r="D38" s="12">
        <v>1</v>
      </c>
      <c r="E38" s="49" t="s">
        <v>18</v>
      </c>
      <c r="F38" s="48">
        <v>0</v>
      </c>
      <c r="G38" s="48">
        <v>1</v>
      </c>
    </row>
    <row r="39" spans="1:15" ht="78" customHeight="1" x14ac:dyDescent="0.25">
      <c r="A39" s="99"/>
      <c r="B39" s="94"/>
      <c r="C39" s="1" t="s">
        <v>114</v>
      </c>
      <c r="D39" s="12">
        <v>0.5</v>
      </c>
      <c r="E39" s="50"/>
      <c r="F39" s="48"/>
      <c r="G39" s="48"/>
    </row>
    <row r="40" spans="1:15" ht="70.5" customHeight="1" x14ac:dyDescent="0.25">
      <c r="A40" s="99"/>
      <c r="B40" s="62"/>
      <c r="C40" s="1" t="s">
        <v>115</v>
      </c>
      <c r="D40" s="12">
        <v>0</v>
      </c>
      <c r="E40" s="51"/>
      <c r="F40" s="48"/>
      <c r="G40" s="48"/>
    </row>
    <row r="41" spans="1:15" ht="123.75" customHeight="1" x14ac:dyDescent="0.25">
      <c r="A41" s="99"/>
      <c r="B41" s="61" t="s">
        <v>163</v>
      </c>
      <c r="C41" s="1" t="s">
        <v>165</v>
      </c>
      <c r="D41" s="24">
        <v>3</v>
      </c>
      <c r="E41" s="49" t="s">
        <v>18</v>
      </c>
      <c r="F41" s="16"/>
      <c r="G41" s="16"/>
    </row>
    <row r="42" spans="1:15" ht="98.25" customHeight="1" x14ac:dyDescent="0.25">
      <c r="A42" s="99"/>
      <c r="B42" s="94"/>
      <c r="C42" s="1" t="s">
        <v>222</v>
      </c>
      <c r="D42" s="24">
        <v>1</v>
      </c>
      <c r="E42" s="50"/>
      <c r="F42" s="16"/>
      <c r="G42" s="16"/>
      <c r="O42" s="46"/>
    </row>
    <row r="43" spans="1:15" ht="100.5" customHeight="1" x14ac:dyDescent="0.25">
      <c r="A43" s="99"/>
      <c r="B43" s="62"/>
      <c r="C43" s="1" t="s">
        <v>174</v>
      </c>
      <c r="D43" s="12">
        <v>0</v>
      </c>
      <c r="E43" s="51"/>
      <c r="F43" s="16"/>
      <c r="G43" s="16"/>
    </row>
    <row r="44" spans="1:15" ht="144" customHeight="1" x14ac:dyDescent="0.25">
      <c r="A44" s="99"/>
      <c r="B44" s="61" t="s">
        <v>164</v>
      </c>
      <c r="C44" s="1" t="s">
        <v>166</v>
      </c>
      <c r="D44" s="12">
        <v>2</v>
      </c>
      <c r="E44" s="49" t="s">
        <v>18</v>
      </c>
      <c r="F44" s="16"/>
      <c r="G44" s="16"/>
    </row>
    <row r="45" spans="1:15" ht="135.75" customHeight="1" x14ac:dyDescent="0.25">
      <c r="A45" s="99"/>
      <c r="B45" s="94"/>
      <c r="C45" s="1" t="s">
        <v>167</v>
      </c>
      <c r="D45" s="12">
        <v>0.5</v>
      </c>
      <c r="E45" s="50"/>
      <c r="F45" s="16"/>
      <c r="G45" s="16"/>
      <c r="O45" s="46"/>
    </row>
    <row r="46" spans="1:15" ht="139.5" customHeight="1" x14ac:dyDescent="0.25">
      <c r="A46" s="99"/>
      <c r="B46" s="62"/>
      <c r="C46" s="1" t="s">
        <v>168</v>
      </c>
      <c r="D46" s="12">
        <v>0</v>
      </c>
      <c r="E46" s="51"/>
      <c r="F46" s="16"/>
      <c r="G46" s="16"/>
    </row>
    <row r="47" spans="1:15" ht="126" customHeight="1" x14ac:dyDescent="0.25">
      <c r="A47" s="99"/>
      <c r="B47" s="61" t="s">
        <v>169</v>
      </c>
      <c r="C47" s="1" t="s">
        <v>170</v>
      </c>
      <c r="D47" s="12">
        <v>3</v>
      </c>
      <c r="E47" s="49" t="s">
        <v>18</v>
      </c>
      <c r="F47" s="16"/>
      <c r="G47" s="16"/>
    </row>
    <row r="48" spans="1:15" ht="132.75" customHeight="1" x14ac:dyDescent="0.25">
      <c r="A48" s="99"/>
      <c r="B48" s="94"/>
      <c r="C48" s="1" t="s">
        <v>175</v>
      </c>
      <c r="D48" s="12">
        <v>1</v>
      </c>
      <c r="E48" s="50"/>
      <c r="F48" s="16"/>
      <c r="G48" s="16"/>
    </row>
    <row r="49" spans="1:7" ht="137.25" customHeight="1" x14ac:dyDescent="0.25">
      <c r="A49" s="99"/>
      <c r="B49" s="62"/>
      <c r="C49" s="1" t="s">
        <v>176</v>
      </c>
      <c r="D49" s="12">
        <v>0</v>
      </c>
      <c r="E49" s="51"/>
      <c r="F49" s="16"/>
      <c r="G49" s="16"/>
    </row>
    <row r="50" spans="1:7" ht="157.5" customHeight="1" x14ac:dyDescent="0.25">
      <c r="A50" s="99"/>
      <c r="B50" s="61" t="s">
        <v>172</v>
      </c>
      <c r="C50" s="1" t="s">
        <v>173</v>
      </c>
      <c r="D50" s="12">
        <v>2</v>
      </c>
      <c r="E50" s="49" t="s">
        <v>18</v>
      </c>
      <c r="F50" s="16"/>
      <c r="G50" s="16"/>
    </row>
    <row r="51" spans="1:7" ht="201.75" customHeight="1" x14ac:dyDescent="0.25">
      <c r="A51" s="99"/>
      <c r="B51" s="94"/>
      <c r="C51" s="1" t="s">
        <v>177</v>
      </c>
      <c r="D51" s="12">
        <v>1</v>
      </c>
      <c r="E51" s="50"/>
      <c r="F51" s="16"/>
      <c r="G51" s="16"/>
    </row>
    <row r="52" spans="1:7" ht="206.25" customHeight="1" x14ac:dyDescent="0.25">
      <c r="A52" s="100"/>
      <c r="B52" s="62"/>
      <c r="C52" s="1" t="s">
        <v>178</v>
      </c>
      <c r="D52" s="12">
        <v>0</v>
      </c>
      <c r="E52" s="51"/>
      <c r="F52" s="16"/>
      <c r="G52" s="16"/>
    </row>
    <row r="53" spans="1:7" ht="100.5" customHeight="1" x14ac:dyDescent="0.25">
      <c r="A53" s="93" t="s">
        <v>100</v>
      </c>
      <c r="B53" s="4" t="s">
        <v>95</v>
      </c>
      <c r="C53" s="3" t="s">
        <v>96</v>
      </c>
      <c r="D53" s="20">
        <f>D54+D56+D58+D60</f>
        <v>2</v>
      </c>
      <c r="E53" s="20" t="s">
        <v>104</v>
      </c>
      <c r="F53" s="18"/>
      <c r="G53" s="17"/>
    </row>
    <row r="54" spans="1:7" ht="36" customHeight="1" x14ac:dyDescent="0.25">
      <c r="A54" s="93"/>
      <c r="B54" s="53" t="s">
        <v>45</v>
      </c>
      <c r="C54" s="1" t="s">
        <v>56</v>
      </c>
      <c r="D54" s="11">
        <v>0.5</v>
      </c>
      <c r="E54" s="49" t="s">
        <v>18</v>
      </c>
      <c r="F54" s="87">
        <v>0</v>
      </c>
      <c r="G54" s="90">
        <v>1</v>
      </c>
    </row>
    <row r="55" spans="1:7" ht="39" customHeight="1" x14ac:dyDescent="0.25">
      <c r="A55" s="93"/>
      <c r="B55" s="53"/>
      <c r="C55" s="1" t="s">
        <v>86</v>
      </c>
      <c r="D55" s="11">
        <v>0</v>
      </c>
      <c r="E55" s="51"/>
      <c r="F55" s="88"/>
      <c r="G55" s="91"/>
    </row>
    <row r="56" spans="1:7" ht="57" customHeight="1" x14ac:dyDescent="0.25">
      <c r="A56" s="93"/>
      <c r="B56" s="53" t="s">
        <v>46</v>
      </c>
      <c r="C56" s="1" t="s">
        <v>57</v>
      </c>
      <c r="D56" s="11">
        <v>0.5</v>
      </c>
      <c r="E56" s="49" t="s">
        <v>18</v>
      </c>
      <c r="F56" s="88"/>
      <c r="G56" s="91"/>
    </row>
    <row r="57" spans="1:7" ht="54" customHeight="1" x14ac:dyDescent="0.25">
      <c r="A57" s="93"/>
      <c r="B57" s="53"/>
      <c r="C57" s="1" t="s">
        <v>85</v>
      </c>
      <c r="D57" s="11">
        <v>0</v>
      </c>
      <c r="E57" s="51"/>
      <c r="F57" s="88"/>
      <c r="G57" s="91"/>
    </row>
    <row r="58" spans="1:7" ht="42" customHeight="1" x14ac:dyDescent="0.25">
      <c r="A58" s="93"/>
      <c r="B58" s="61" t="s">
        <v>47</v>
      </c>
      <c r="C58" s="1" t="s">
        <v>58</v>
      </c>
      <c r="D58" s="11">
        <v>0.5</v>
      </c>
      <c r="E58" s="49" t="s">
        <v>18</v>
      </c>
      <c r="F58" s="88"/>
      <c r="G58" s="91"/>
    </row>
    <row r="59" spans="1:7" ht="39" customHeight="1" x14ac:dyDescent="0.25">
      <c r="A59" s="93"/>
      <c r="B59" s="62"/>
      <c r="C59" s="1" t="s">
        <v>59</v>
      </c>
      <c r="D59" s="11">
        <v>0</v>
      </c>
      <c r="E59" s="51"/>
      <c r="F59" s="88"/>
      <c r="G59" s="91"/>
    </row>
    <row r="60" spans="1:7" ht="54.6" customHeight="1" x14ac:dyDescent="0.25">
      <c r="A60" s="93"/>
      <c r="B60" s="53" t="s">
        <v>48</v>
      </c>
      <c r="C60" s="1" t="s">
        <v>60</v>
      </c>
      <c r="D60" s="11">
        <v>0.5</v>
      </c>
      <c r="E60" s="49" t="s">
        <v>18</v>
      </c>
      <c r="F60" s="88"/>
      <c r="G60" s="91"/>
    </row>
    <row r="61" spans="1:7" ht="40.5" customHeight="1" x14ac:dyDescent="0.25">
      <c r="A61" s="93"/>
      <c r="B61" s="53"/>
      <c r="C61" s="1" t="s">
        <v>61</v>
      </c>
      <c r="D61" s="11">
        <v>0</v>
      </c>
      <c r="E61" s="51"/>
      <c r="F61" s="89"/>
      <c r="G61" s="92"/>
    </row>
    <row r="62" spans="1:7" ht="22.9" customHeight="1" x14ac:dyDescent="0.25">
      <c r="A62" s="35">
        <v>2</v>
      </c>
      <c r="B62" s="68" t="s">
        <v>10</v>
      </c>
      <c r="C62" s="86"/>
      <c r="D62" s="6">
        <f>D63+D85+D91+D97+D104+D115+D119</f>
        <v>30</v>
      </c>
      <c r="E62" s="8">
        <v>21</v>
      </c>
      <c r="F62" s="13"/>
      <c r="G62" s="13"/>
    </row>
    <row r="63" spans="1:7" ht="93" customHeight="1" x14ac:dyDescent="0.25">
      <c r="A63" s="67" t="s">
        <v>19</v>
      </c>
      <c r="B63" s="74" t="s">
        <v>32</v>
      </c>
      <c r="C63" s="74"/>
      <c r="D63" s="23">
        <f>D64+D67+D70+D73+D77+D81</f>
        <v>14</v>
      </c>
      <c r="E63" s="20" t="s">
        <v>186</v>
      </c>
      <c r="F63" s="13"/>
      <c r="G63" s="13"/>
    </row>
    <row r="64" spans="1:7" ht="57" customHeight="1" x14ac:dyDescent="0.25">
      <c r="A64" s="67"/>
      <c r="B64" s="53" t="s">
        <v>116</v>
      </c>
      <c r="C64" s="1" t="s">
        <v>238</v>
      </c>
      <c r="D64" s="24">
        <v>2.5</v>
      </c>
      <c r="E64" s="54" t="s">
        <v>18</v>
      </c>
      <c r="F64" s="48">
        <v>1</v>
      </c>
      <c r="G64" s="48">
        <v>0</v>
      </c>
    </row>
    <row r="65" spans="1:7" ht="56.25" customHeight="1" x14ac:dyDescent="0.25">
      <c r="A65" s="67"/>
      <c r="B65" s="53"/>
      <c r="C65" s="1" t="s">
        <v>117</v>
      </c>
      <c r="D65" s="12">
        <v>1.5</v>
      </c>
      <c r="E65" s="54"/>
      <c r="F65" s="48"/>
      <c r="G65" s="48"/>
    </row>
    <row r="66" spans="1:7" ht="52.5" customHeight="1" x14ac:dyDescent="0.25">
      <c r="A66" s="67"/>
      <c r="B66" s="53"/>
      <c r="C66" s="1" t="s">
        <v>118</v>
      </c>
      <c r="D66" s="12">
        <v>0</v>
      </c>
      <c r="E66" s="54"/>
      <c r="F66" s="48"/>
      <c r="G66" s="48"/>
    </row>
    <row r="67" spans="1:7" ht="59.25" customHeight="1" x14ac:dyDescent="0.25">
      <c r="A67" s="67"/>
      <c r="B67" s="53" t="s">
        <v>119</v>
      </c>
      <c r="C67" s="47" t="s">
        <v>239</v>
      </c>
      <c r="D67" s="24">
        <v>2.5</v>
      </c>
      <c r="E67" s="54" t="s">
        <v>18</v>
      </c>
      <c r="F67" s="85">
        <v>1</v>
      </c>
      <c r="G67" s="85">
        <v>0</v>
      </c>
    </row>
    <row r="68" spans="1:7" ht="57" customHeight="1" x14ac:dyDescent="0.25">
      <c r="A68" s="67"/>
      <c r="B68" s="53"/>
      <c r="C68" s="47" t="s">
        <v>240</v>
      </c>
      <c r="D68" s="12">
        <v>1.5</v>
      </c>
      <c r="E68" s="54"/>
      <c r="F68" s="85"/>
      <c r="G68" s="85"/>
    </row>
    <row r="69" spans="1:7" ht="58.5" customHeight="1" x14ac:dyDescent="0.25">
      <c r="A69" s="67"/>
      <c r="B69" s="53"/>
      <c r="C69" s="1" t="s">
        <v>241</v>
      </c>
      <c r="D69" s="12">
        <v>0</v>
      </c>
      <c r="E69" s="54"/>
      <c r="F69" s="85"/>
      <c r="G69" s="85"/>
    </row>
    <row r="70" spans="1:7" ht="51.75" customHeight="1" x14ac:dyDescent="0.25">
      <c r="A70" s="67"/>
      <c r="B70" s="53" t="s">
        <v>120</v>
      </c>
      <c r="C70" s="1" t="s">
        <v>179</v>
      </c>
      <c r="D70" s="24">
        <v>1</v>
      </c>
      <c r="E70" s="54" t="s">
        <v>18</v>
      </c>
      <c r="F70" s="85">
        <v>1</v>
      </c>
      <c r="G70" s="85">
        <v>0</v>
      </c>
    </row>
    <row r="71" spans="1:7" ht="53.25" customHeight="1" x14ac:dyDescent="0.25">
      <c r="A71" s="67"/>
      <c r="B71" s="53"/>
      <c r="C71" s="1" t="s">
        <v>242</v>
      </c>
      <c r="D71" s="12">
        <v>0.5</v>
      </c>
      <c r="E71" s="54"/>
      <c r="F71" s="85"/>
      <c r="G71" s="85"/>
    </row>
    <row r="72" spans="1:7" ht="39.6" customHeight="1" x14ac:dyDescent="0.25">
      <c r="A72" s="67"/>
      <c r="B72" s="53"/>
      <c r="C72" s="1" t="s">
        <v>180</v>
      </c>
      <c r="D72" s="12">
        <v>0</v>
      </c>
      <c r="E72" s="54"/>
      <c r="F72" s="85"/>
      <c r="G72" s="85"/>
    </row>
    <row r="73" spans="1:7" ht="45.75" customHeight="1" x14ac:dyDescent="0.25">
      <c r="A73" s="67"/>
      <c r="B73" s="53" t="s">
        <v>129</v>
      </c>
      <c r="C73" s="1" t="s">
        <v>121</v>
      </c>
      <c r="D73" s="24">
        <v>2.5</v>
      </c>
      <c r="E73" s="49" t="s">
        <v>18</v>
      </c>
      <c r="F73" s="27"/>
      <c r="G73" s="27"/>
    </row>
    <row r="74" spans="1:7" ht="52.5" customHeight="1" x14ac:dyDescent="0.25">
      <c r="A74" s="67"/>
      <c r="B74" s="53"/>
      <c r="C74" s="1" t="s">
        <v>122</v>
      </c>
      <c r="D74" s="12">
        <v>1.5</v>
      </c>
      <c r="E74" s="50"/>
      <c r="F74" s="27"/>
      <c r="G74" s="27"/>
    </row>
    <row r="75" spans="1:7" ht="54" customHeight="1" x14ac:dyDescent="0.25">
      <c r="A75" s="67"/>
      <c r="B75" s="53"/>
      <c r="C75" s="1" t="s">
        <v>123</v>
      </c>
      <c r="D75" s="12">
        <v>0.5</v>
      </c>
      <c r="E75" s="50"/>
      <c r="F75" s="27"/>
      <c r="G75" s="27"/>
    </row>
    <row r="76" spans="1:7" ht="42.75" customHeight="1" x14ac:dyDescent="0.25">
      <c r="A76" s="67"/>
      <c r="B76" s="53"/>
      <c r="C76" s="1" t="s">
        <v>124</v>
      </c>
      <c r="D76" s="12">
        <v>0</v>
      </c>
      <c r="E76" s="51"/>
      <c r="F76" s="27"/>
      <c r="G76" s="27"/>
    </row>
    <row r="77" spans="1:7" ht="44.25" customHeight="1" x14ac:dyDescent="0.25">
      <c r="A77" s="67"/>
      <c r="B77" s="53" t="s">
        <v>181</v>
      </c>
      <c r="C77" s="1" t="s">
        <v>182</v>
      </c>
      <c r="D77" s="24">
        <v>2.5</v>
      </c>
      <c r="E77" s="49" t="s">
        <v>18</v>
      </c>
      <c r="F77" s="27"/>
      <c r="G77" s="27"/>
    </row>
    <row r="78" spans="1:7" ht="57.75" customHeight="1" x14ac:dyDescent="0.25">
      <c r="A78" s="67"/>
      <c r="B78" s="53"/>
      <c r="C78" s="1" t="s">
        <v>183</v>
      </c>
      <c r="D78" s="12">
        <v>1.5</v>
      </c>
      <c r="E78" s="50"/>
      <c r="F78" s="27"/>
      <c r="G78" s="27"/>
    </row>
    <row r="79" spans="1:7" ht="59.25" customHeight="1" x14ac:dyDescent="0.25">
      <c r="A79" s="67"/>
      <c r="B79" s="53"/>
      <c r="C79" s="1" t="s">
        <v>184</v>
      </c>
      <c r="D79" s="12">
        <v>0.5</v>
      </c>
      <c r="E79" s="50"/>
      <c r="F79" s="27"/>
      <c r="G79" s="27"/>
    </row>
    <row r="80" spans="1:7" ht="46.5" customHeight="1" x14ac:dyDescent="0.25">
      <c r="A80" s="67"/>
      <c r="B80" s="53"/>
      <c r="C80" s="1" t="s">
        <v>185</v>
      </c>
      <c r="D80" s="12">
        <v>0</v>
      </c>
      <c r="E80" s="51"/>
      <c r="F80" s="27"/>
      <c r="G80" s="27"/>
    </row>
    <row r="81" spans="1:7" ht="46.5" customHeight="1" x14ac:dyDescent="0.25">
      <c r="A81" s="80"/>
      <c r="B81" s="61" t="s">
        <v>153</v>
      </c>
      <c r="C81" s="1" t="s">
        <v>125</v>
      </c>
      <c r="D81" s="24">
        <v>3</v>
      </c>
      <c r="E81" s="49" t="s">
        <v>18</v>
      </c>
      <c r="F81" s="27"/>
      <c r="G81" s="27"/>
    </row>
    <row r="82" spans="1:7" ht="44.25" customHeight="1" x14ac:dyDescent="0.25">
      <c r="A82" s="81"/>
      <c r="B82" s="81"/>
      <c r="C82" s="1" t="s">
        <v>126</v>
      </c>
      <c r="D82" s="12">
        <v>1.5</v>
      </c>
      <c r="E82" s="50"/>
      <c r="F82" s="27"/>
      <c r="G82" s="27"/>
    </row>
    <row r="83" spans="1:7" ht="45.75" customHeight="1" x14ac:dyDescent="0.25">
      <c r="A83" s="81"/>
      <c r="B83" s="81"/>
      <c r="C83" s="1" t="s">
        <v>127</v>
      </c>
      <c r="D83" s="12">
        <v>0.5</v>
      </c>
      <c r="E83" s="50"/>
      <c r="F83" s="27"/>
      <c r="G83" s="27"/>
    </row>
    <row r="84" spans="1:7" ht="44.25" customHeight="1" x14ac:dyDescent="0.25">
      <c r="A84" s="82"/>
      <c r="B84" s="82"/>
      <c r="C84" s="1" t="s">
        <v>128</v>
      </c>
      <c r="D84" s="12">
        <v>0</v>
      </c>
      <c r="E84" s="51"/>
      <c r="F84" s="27"/>
      <c r="G84" s="27"/>
    </row>
    <row r="85" spans="1:7" ht="54" customHeight="1" x14ac:dyDescent="0.25">
      <c r="A85" s="69" t="s">
        <v>20</v>
      </c>
      <c r="B85" s="3" t="s">
        <v>62</v>
      </c>
      <c r="C85" s="4" t="s">
        <v>63</v>
      </c>
      <c r="D85" s="23">
        <f>D86</f>
        <v>3</v>
      </c>
      <c r="E85" s="7"/>
      <c r="F85" s="13"/>
      <c r="G85" s="13"/>
    </row>
    <row r="86" spans="1:7" ht="48" customHeight="1" x14ac:dyDescent="0.25">
      <c r="A86" s="70"/>
      <c r="B86" s="53" t="s">
        <v>192</v>
      </c>
      <c r="C86" s="1" t="s">
        <v>191</v>
      </c>
      <c r="D86" s="24">
        <v>3</v>
      </c>
      <c r="E86" s="54" t="s">
        <v>18</v>
      </c>
      <c r="F86" s="48">
        <v>1</v>
      </c>
      <c r="G86" s="48">
        <v>0</v>
      </c>
    </row>
    <row r="87" spans="1:7" ht="48" customHeight="1" x14ac:dyDescent="0.25">
      <c r="A87" s="70"/>
      <c r="B87" s="53"/>
      <c r="C87" s="1" t="s">
        <v>190</v>
      </c>
      <c r="D87" s="12">
        <v>1.5</v>
      </c>
      <c r="E87" s="54"/>
      <c r="F87" s="48"/>
      <c r="G87" s="48"/>
    </row>
    <row r="88" spans="1:7" ht="42" customHeight="1" x14ac:dyDescent="0.25">
      <c r="A88" s="70"/>
      <c r="B88" s="53"/>
      <c r="C88" s="1" t="s">
        <v>189</v>
      </c>
      <c r="D88" s="12">
        <v>1</v>
      </c>
      <c r="E88" s="54"/>
      <c r="F88" s="48"/>
      <c r="G88" s="48"/>
    </row>
    <row r="89" spans="1:7" ht="45" customHeight="1" x14ac:dyDescent="0.25">
      <c r="A89" s="70"/>
      <c r="B89" s="53"/>
      <c r="C89" s="1" t="s">
        <v>188</v>
      </c>
      <c r="D89" s="12">
        <v>0.5</v>
      </c>
      <c r="E89" s="54"/>
      <c r="F89" s="48"/>
      <c r="G89" s="48"/>
    </row>
    <row r="90" spans="1:7" ht="58.5" customHeight="1" x14ac:dyDescent="0.25">
      <c r="A90" s="70"/>
      <c r="B90" s="53"/>
      <c r="C90" s="1" t="s">
        <v>187</v>
      </c>
      <c r="D90" s="12">
        <v>0</v>
      </c>
      <c r="E90" s="54"/>
      <c r="F90" s="48"/>
      <c r="G90" s="48"/>
    </row>
    <row r="91" spans="1:7" ht="53.25" customHeight="1" x14ac:dyDescent="0.25">
      <c r="A91" s="70"/>
      <c r="B91" s="3" t="s">
        <v>130</v>
      </c>
      <c r="C91" s="4" t="s">
        <v>193</v>
      </c>
      <c r="D91" s="23">
        <f>D92</f>
        <v>3</v>
      </c>
      <c r="E91" s="7"/>
      <c r="F91" s="16"/>
      <c r="G91" s="16"/>
    </row>
    <row r="92" spans="1:7" ht="51.75" customHeight="1" x14ac:dyDescent="0.25">
      <c r="A92" s="70"/>
      <c r="B92" s="61" t="s">
        <v>226</v>
      </c>
      <c r="C92" s="1" t="s">
        <v>227</v>
      </c>
      <c r="D92" s="24">
        <v>3</v>
      </c>
      <c r="E92" s="49" t="s">
        <v>18</v>
      </c>
      <c r="F92" s="16"/>
      <c r="G92" s="16"/>
    </row>
    <row r="93" spans="1:7" ht="59.25" customHeight="1" x14ac:dyDescent="0.25">
      <c r="A93" s="70"/>
      <c r="B93" s="83"/>
      <c r="C93" s="1" t="s">
        <v>228</v>
      </c>
      <c r="D93" s="12">
        <v>2</v>
      </c>
      <c r="E93" s="50"/>
      <c r="F93" s="16"/>
      <c r="G93" s="16"/>
    </row>
    <row r="94" spans="1:7" ht="59.25" customHeight="1" x14ac:dyDescent="0.25">
      <c r="A94" s="70"/>
      <c r="B94" s="83"/>
      <c r="C94" s="1" t="s">
        <v>229</v>
      </c>
      <c r="D94" s="12">
        <v>1</v>
      </c>
      <c r="E94" s="50"/>
      <c r="F94" s="16"/>
      <c r="G94" s="16"/>
    </row>
    <row r="95" spans="1:7" ht="49.5" customHeight="1" x14ac:dyDescent="0.25">
      <c r="A95" s="70"/>
      <c r="B95" s="83"/>
      <c r="C95" s="1" t="s">
        <v>243</v>
      </c>
      <c r="D95" s="12">
        <v>0.5</v>
      </c>
      <c r="E95" s="50"/>
      <c r="F95" s="16"/>
      <c r="G95" s="16"/>
    </row>
    <row r="96" spans="1:7" ht="54" customHeight="1" x14ac:dyDescent="0.25">
      <c r="A96" s="71"/>
      <c r="B96" s="84"/>
      <c r="C96" s="1" t="s">
        <v>244</v>
      </c>
      <c r="D96" s="12">
        <v>0</v>
      </c>
      <c r="E96" s="51"/>
      <c r="F96" s="16"/>
      <c r="G96" s="16"/>
    </row>
    <row r="97" spans="1:14" ht="21.75" customHeight="1" x14ac:dyDescent="0.25">
      <c r="A97" s="69" t="s">
        <v>21</v>
      </c>
      <c r="B97" s="74" t="s">
        <v>33</v>
      </c>
      <c r="C97" s="74"/>
      <c r="D97" s="20">
        <f>D98+D100</f>
        <v>2</v>
      </c>
      <c r="E97" s="20"/>
      <c r="F97" s="13"/>
      <c r="G97" s="13"/>
    </row>
    <row r="98" spans="1:14" ht="63" customHeight="1" x14ac:dyDescent="0.25">
      <c r="A98" s="70"/>
      <c r="B98" s="75" t="s">
        <v>34</v>
      </c>
      <c r="C98" s="1" t="s">
        <v>230</v>
      </c>
      <c r="D98" s="12">
        <v>0.5</v>
      </c>
      <c r="E98" s="49" t="s">
        <v>18</v>
      </c>
      <c r="F98" s="48">
        <v>1</v>
      </c>
      <c r="G98" s="48">
        <v>0</v>
      </c>
    </row>
    <row r="99" spans="1:14" ht="51.6" customHeight="1" x14ac:dyDescent="0.25">
      <c r="A99" s="70"/>
      <c r="B99" s="76"/>
      <c r="C99" s="1" t="s">
        <v>231</v>
      </c>
      <c r="D99" s="12">
        <v>0</v>
      </c>
      <c r="E99" s="51"/>
      <c r="F99" s="48"/>
      <c r="G99" s="48"/>
    </row>
    <row r="100" spans="1:14" ht="74.25" customHeight="1" x14ac:dyDescent="0.25">
      <c r="A100" s="70"/>
      <c r="B100" s="53" t="s">
        <v>103</v>
      </c>
      <c r="C100" s="1" t="s">
        <v>232</v>
      </c>
      <c r="D100" s="24">
        <v>1.5</v>
      </c>
      <c r="E100" s="54" t="s">
        <v>18</v>
      </c>
      <c r="F100" s="48">
        <v>1</v>
      </c>
      <c r="G100" s="48">
        <v>0</v>
      </c>
    </row>
    <row r="101" spans="1:14" ht="78" customHeight="1" x14ac:dyDescent="0.25">
      <c r="A101" s="70"/>
      <c r="B101" s="53"/>
      <c r="C101" s="1" t="s">
        <v>233</v>
      </c>
      <c r="D101" s="12">
        <v>1</v>
      </c>
      <c r="E101" s="54"/>
      <c r="F101" s="48"/>
      <c r="G101" s="48"/>
    </row>
    <row r="102" spans="1:14" ht="68.45" customHeight="1" x14ac:dyDescent="0.25">
      <c r="A102" s="70"/>
      <c r="B102" s="53"/>
      <c r="C102" s="1" t="s">
        <v>234</v>
      </c>
      <c r="D102" s="12">
        <v>0.5</v>
      </c>
      <c r="E102" s="54"/>
      <c r="F102" s="48"/>
      <c r="G102" s="48"/>
    </row>
    <row r="103" spans="1:14" ht="72" customHeight="1" x14ac:dyDescent="0.25">
      <c r="A103" s="71"/>
      <c r="B103" s="53"/>
      <c r="C103" s="1" t="s">
        <v>235</v>
      </c>
      <c r="D103" s="12">
        <v>0</v>
      </c>
      <c r="E103" s="54"/>
      <c r="F103" s="48"/>
      <c r="G103" s="48"/>
    </row>
    <row r="104" spans="1:14" ht="55.5" customHeight="1" x14ac:dyDescent="0.25">
      <c r="A104" s="77" t="s">
        <v>22</v>
      </c>
      <c r="B104" s="73" t="s">
        <v>52</v>
      </c>
      <c r="C104" s="73"/>
      <c r="D104" s="23">
        <f>D105+D107+D109+D111+D113</f>
        <v>5</v>
      </c>
      <c r="E104" s="20" t="s">
        <v>207</v>
      </c>
      <c r="F104" s="16"/>
      <c r="G104" s="16"/>
    </row>
    <row r="105" spans="1:14" ht="59.25" customHeight="1" x14ac:dyDescent="0.25">
      <c r="A105" s="78"/>
      <c r="B105" s="53" t="s">
        <v>194</v>
      </c>
      <c r="C105" s="1" t="s">
        <v>131</v>
      </c>
      <c r="D105" s="24">
        <v>1</v>
      </c>
      <c r="E105" s="49" t="s">
        <v>18</v>
      </c>
      <c r="F105" s="16"/>
      <c r="G105" s="16"/>
      <c r="N105" s="31"/>
    </row>
    <row r="106" spans="1:14" ht="54" customHeight="1" x14ac:dyDescent="0.25">
      <c r="A106" s="78"/>
      <c r="B106" s="53"/>
      <c r="C106" s="1" t="s">
        <v>132</v>
      </c>
      <c r="D106" s="12">
        <v>0</v>
      </c>
      <c r="E106" s="51"/>
      <c r="F106" s="16"/>
      <c r="G106" s="16"/>
    </row>
    <row r="107" spans="1:14" ht="69.75" customHeight="1" x14ac:dyDescent="0.25">
      <c r="A107" s="78"/>
      <c r="B107" s="53" t="s">
        <v>195</v>
      </c>
      <c r="C107" s="1" t="s">
        <v>197</v>
      </c>
      <c r="D107" s="24">
        <v>1</v>
      </c>
      <c r="E107" s="49" t="s">
        <v>18</v>
      </c>
      <c r="F107" s="16"/>
      <c r="G107" s="16"/>
    </row>
    <row r="108" spans="1:14" ht="67.5" customHeight="1" x14ac:dyDescent="0.25">
      <c r="A108" s="78"/>
      <c r="B108" s="53"/>
      <c r="C108" s="1" t="s">
        <v>198</v>
      </c>
      <c r="D108" s="12">
        <v>0</v>
      </c>
      <c r="E108" s="51"/>
      <c r="F108" s="16"/>
      <c r="G108" s="16"/>
    </row>
    <row r="109" spans="1:14" ht="60.75" customHeight="1" x14ac:dyDescent="0.25">
      <c r="A109" s="78"/>
      <c r="B109" s="49" t="s">
        <v>196</v>
      </c>
      <c r="C109" s="41" t="s">
        <v>204</v>
      </c>
      <c r="D109" s="24">
        <v>1</v>
      </c>
      <c r="E109" s="49" t="s">
        <v>18</v>
      </c>
      <c r="F109" s="16"/>
      <c r="G109" s="16"/>
    </row>
    <row r="110" spans="1:14" ht="65.25" customHeight="1" x14ac:dyDescent="0.25">
      <c r="A110" s="78"/>
      <c r="B110" s="51"/>
      <c r="C110" s="41" t="s">
        <v>203</v>
      </c>
      <c r="D110" s="12">
        <v>0</v>
      </c>
      <c r="E110" s="51"/>
      <c r="F110" s="16"/>
      <c r="G110" s="16"/>
    </row>
    <row r="111" spans="1:14" ht="65.25" customHeight="1" x14ac:dyDescent="0.25">
      <c r="A111" s="78"/>
      <c r="B111" s="49" t="s">
        <v>205</v>
      </c>
      <c r="C111" s="41" t="s">
        <v>201</v>
      </c>
      <c r="D111" s="24">
        <v>1</v>
      </c>
      <c r="E111" s="49" t="s">
        <v>18</v>
      </c>
      <c r="F111" s="16"/>
      <c r="G111" s="16"/>
    </row>
    <row r="112" spans="1:14" ht="65.25" customHeight="1" x14ac:dyDescent="0.25">
      <c r="A112" s="78"/>
      <c r="B112" s="51"/>
      <c r="C112" s="41" t="s">
        <v>202</v>
      </c>
      <c r="D112" s="12">
        <v>0</v>
      </c>
      <c r="E112" s="51"/>
      <c r="F112" s="16"/>
      <c r="G112" s="16"/>
    </row>
    <row r="113" spans="1:7" ht="57.75" customHeight="1" x14ac:dyDescent="0.25">
      <c r="A113" s="78"/>
      <c r="B113" s="61" t="s">
        <v>206</v>
      </c>
      <c r="C113" s="1" t="s">
        <v>199</v>
      </c>
      <c r="D113" s="24">
        <v>1</v>
      </c>
      <c r="E113" s="49" t="s">
        <v>18</v>
      </c>
      <c r="F113" s="16"/>
      <c r="G113" s="16"/>
    </row>
    <row r="114" spans="1:7" ht="54.75" customHeight="1" x14ac:dyDescent="0.25">
      <c r="A114" s="79"/>
      <c r="B114" s="62"/>
      <c r="C114" s="1" t="s">
        <v>200</v>
      </c>
      <c r="D114" s="12">
        <v>0</v>
      </c>
      <c r="E114" s="51"/>
      <c r="F114" s="16"/>
      <c r="G114" s="16"/>
    </row>
    <row r="115" spans="1:7" x14ac:dyDescent="0.25">
      <c r="A115" s="77" t="s">
        <v>66</v>
      </c>
      <c r="B115" s="4" t="s">
        <v>27</v>
      </c>
      <c r="C115" s="4"/>
      <c r="D115" s="20">
        <f>D116</f>
        <v>1</v>
      </c>
      <c r="E115" s="4"/>
      <c r="F115" s="16"/>
      <c r="G115" s="16"/>
    </row>
    <row r="116" spans="1:7" ht="57" customHeight="1" x14ac:dyDescent="0.25">
      <c r="A116" s="78"/>
      <c r="B116" s="53" t="s">
        <v>97</v>
      </c>
      <c r="C116" s="1" t="s">
        <v>87</v>
      </c>
      <c r="D116" s="24">
        <v>1</v>
      </c>
      <c r="E116" s="54" t="s">
        <v>18</v>
      </c>
      <c r="F116" s="48">
        <v>0</v>
      </c>
      <c r="G116" s="48">
        <v>1</v>
      </c>
    </row>
    <row r="117" spans="1:7" ht="57" customHeight="1" x14ac:dyDescent="0.25">
      <c r="A117" s="78"/>
      <c r="B117" s="53"/>
      <c r="C117" s="1" t="s">
        <v>88</v>
      </c>
      <c r="D117" s="12">
        <v>0.5</v>
      </c>
      <c r="E117" s="54"/>
      <c r="F117" s="48"/>
      <c r="G117" s="48"/>
    </row>
    <row r="118" spans="1:7" ht="57" customHeight="1" x14ac:dyDescent="0.25">
      <c r="A118" s="79"/>
      <c r="B118" s="53"/>
      <c r="C118" s="1" t="s">
        <v>89</v>
      </c>
      <c r="D118" s="12">
        <v>0</v>
      </c>
      <c r="E118" s="54"/>
      <c r="F118" s="48"/>
      <c r="G118" s="48"/>
    </row>
    <row r="119" spans="1:7" ht="35.25" customHeight="1" x14ac:dyDescent="0.25">
      <c r="A119" s="67" t="s">
        <v>64</v>
      </c>
      <c r="B119" s="4" t="s">
        <v>65</v>
      </c>
      <c r="C119" s="4"/>
      <c r="D119" s="20">
        <f>D120</f>
        <v>2</v>
      </c>
      <c r="E119" s="4"/>
      <c r="F119" s="16"/>
      <c r="G119" s="16"/>
    </row>
    <row r="120" spans="1:7" ht="34.9" customHeight="1" x14ac:dyDescent="0.25">
      <c r="A120" s="67"/>
      <c r="B120" s="53" t="s">
        <v>65</v>
      </c>
      <c r="C120" s="1" t="s">
        <v>78</v>
      </c>
      <c r="D120" s="12">
        <v>2</v>
      </c>
      <c r="E120" s="54" t="s">
        <v>18</v>
      </c>
      <c r="F120" s="16"/>
      <c r="G120" s="16"/>
    </row>
    <row r="121" spans="1:7" ht="36.6" customHeight="1" x14ac:dyDescent="0.25">
      <c r="A121" s="67"/>
      <c r="B121" s="53"/>
      <c r="C121" s="1" t="s">
        <v>80</v>
      </c>
      <c r="D121" s="12">
        <v>1.5</v>
      </c>
      <c r="E121" s="54"/>
      <c r="F121" s="16"/>
      <c r="G121" s="16"/>
    </row>
    <row r="122" spans="1:7" ht="39.75" customHeight="1" x14ac:dyDescent="0.25">
      <c r="A122" s="67"/>
      <c r="B122" s="53"/>
      <c r="C122" s="1" t="s">
        <v>79</v>
      </c>
      <c r="D122" s="12">
        <v>1</v>
      </c>
      <c r="E122" s="54"/>
      <c r="F122" s="16"/>
      <c r="G122" s="16"/>
    </row>
    <row r="123" spans="1:7" ht="41.25" customHeight="1" x14ac:dyDescent="0.25">
      <c r="A123" s="67"/>
      <c r="B123" s="53"/>
      <c r="C123" s="1" t="s">
        <v>81</v>
      </c>
      <c r="D123" s="12">
        <v>0.5</v>
      </c>
      <c r="E123" s="54"/>
      <c r="F123" s="16"/>
      <c r="G123" s="16"/>
    </row>
    <row r="124" spans="1:7" ht="23.45" customHeight="1" x14ac:dyDescent="0.25">
      <c r="A124" s="67"/>
      <c r="B124" s="53"/>
      <c r="C124" s="1" t="s">
        <v>82</v>
      </c>
      <c r="D124" s="12">
        <v>0</v>
      </c>
      <c r="E124" s="54"/>
      <c r="F124" s="16"/>
      <c r="G124" s="16"/>
    </row>
    <row r="125" spans="1:7" x14ac:dyDescent="0.25">
      <c r="A125" s="32">
        <v>3</v>
      </c>
      <c r="B125" s="68" t="s">
        <v>11</v>
      </c>
      <c r="C125" s="68"/>
      <c r="D125" s="6">
        <f>D126+D129+D132+D136+D149</f>
        <v>30</v>
      </c>
      <c r="E125" s="8">
        <v>21</v>
      </c>
      <c r="F125" s="13"/>
      <c r="G125" s="13"/>
    </row>
    <row r="126" spans="1:7" ht="85.9" customHeight="1" x14ac:dyDescent="0.25">
      <c r="A126" s="69" t="s">
        <v>90</v>
      </c>
      <c r="B126" s="72" t="s">
        <v>35</v>
      </c>
      <c r="C126" s="1" t="s">
        <v>67</v>
      </c>
      <c r="D126" s="24">
        <v>4</v>
      </c>
      <c r="E126" s="54" t="s">
        <v>18</v>
      </c>
      <c r="F126" s="63">
        <v>0</v>
      </c>
      <c r="G126" s="64">
        <v>1</v>
      </c>
    </row>
    <row r="127" spans="1:7" ht="83.45" customHeight="1" x14ac:dyDescent="0.25">
      <c r="A127" s="70"/>
      <c r="B127" s="66"/>
      <c r="C127" s="1" t="s">
        <v>68</v>
      </c>
      <c r="D127" s="12">
        <v>2</v>
      </c>
      <c r="E127" s="54"/>
      <c r="F127" s="63"/>
      <c r="G127" s="64"/>
    </row>
    <row r="128" spans="1:7" ht="93" customHeight="1" x14ac:dyDescent="0.25">
      <c r="A128" s="70"/>
      <c r="B128" s="66"/>
      <c r="C128" s="1" t="s">
        <v>69</v>
      </c>
      <c r="D128" s="12">
        <v>0</v>
      </c>
      <c r="E128" s="54"/>
      <c r="F128" s="63"/>
      <c r="G128" s="64"/>
    </row>
    <row r="129" spans="1:7" ht="57.75" customHeight="1" x14ac:dyDescent="0.25">
      <c r="A129" s="70"/>
      <c r="B129" s="65" t="s">
        <v>77</v>
      </c>
      <c r="C129" s="1" t="s">
        <v>36</v>
      </c>
      <c r="D129" s="24">
        <v>3</v>
      </c>
      <c r="E129" s="54" t="s">
        <v>18</v>
      </c>
      <c r="F129" s="63">
        <v>0</v>
      </c>
      <c r="G129" s="64">
        <v>1</v>
      </c>
    </row>
    <row r="130" spans="1:7" ht="59.25" customHeight="1" x14ac:dyDescent="0.25">
      <c r="A130" s="70"/>
      <c r="B130" s="66"/>
      <c r="C130" s="1" t="s">
        <v>83</v>
      </c>
      <c r="D130" s="12">
        <v>2</v>
      </c>
      <c r="E130" s="54"/>
      <c r="F130" s="63"/>
      <c r="G130" s="64"/>
    </row>
    <row r="131" spans="1:7" ht="40.15" customHeight="1" x14ac:dyDescent="0.25">
      <c r="A131" s="71"/>
      <c r="B131" s="66"/>
      <c r="C131" s="1" t="s">
        <v>37</v>
      </c>
      <c r="D131" s="12">
        <v>0</v>
      </c>
      <c r="E131" s="54"/>
      <c r="F131" s="63"/>
      <c r="G131" s="64"/>
    </row>
    <row r="132" spans="1:7" ht="62.45" customHeight="1" x14ac:dyDescent="0.25">
      <c r="A132" s="56" t="s">
        <v>91</v>
      </c>
      <c r="B132" s="58" t="s">
        <v>84</v>
      </c>
      <c r="C132" s="58"/>
      <c r="D132" s="30">
        <f>D133</f>
        <v>5</v>
      </c>
      <c r="E132" s="10"/>
      <c r="F132" s="19"/>
      <c r="G132" s="11"/>
    </row>
    <row r="133" spans="1:7" ht="55.15" customHeight="1" x14ac:dyDescent="0.25">
      <c r="A133" s="57"/>
      <c r="B133" s="53" t="s">
        <v>71</v>
      </c>
      <c r="C133" s="36" t="s">
        <v>70</v>
      </c>
      <c r="D133" s="12">
        <v>5</v>
      </c>
      <c r="E133" s="49" t="s">
        <v>18</v>
      </c>
      <c r="F133" s="59">
        <v>1</v>
      </c>
      <c r="G133" s="59">
        <v>0</v>
      </c>
    </row>
    <row r="134" spans="1:7" ht="55.15" customHeight="1" x14ac:dyDescent="0.25">
      <c r="A134" s="57"/>
      <c r="B134" s="53"/>
      <c r="C134" s="36" t="s">
        <v>101</v>
      </c>
      <c r="D134" s="12">
        <v>2</v>
      </c>
      <c r="E134" s="50"/>
      <c r="F134" s="60"/>
      <c r="G134" s="60"/>
    </row>
    <row r="135" spans="1:7" ht="48" customHeight="1" x14ac:dyDescent="0.25">
      <c r="A135" s="57"/>
      <c r="B135" s="53"/>
      <c r="C135" s="36" t="s">
        <v>72</v>
      </c>
      <c r="D135" s="12">
        <v>0</v>
      </c>
      <c r="E135" s="51"/>
      <c r="F135" s="60"/>
      <c r="G135" s="60"/>
    </row>
    <row r="136" spans="1:7" ht="132.75" customHeight="1" x14ac:dyDescent="0.25">
      <c r="A136" s="116" t="s">
        <v>92</v>
      </c>
      <c r="B136" s="4" t="s">
        <v>38</v>
      </c>
      <c r="C136" s="4" t="s">
        <v>39</v>
      </c>
      <c r="D136" s="23">
        <f>D137+D139+D141+D143+D145+D147</f>
        <v>16</v>
      </c>
      <c r="E136" s="20" t="s">
        <v>216</v>
      </c>
      <c r="F136" s="13"/>
      <c r="G136" s="13"/>
    </row>
    <row r="137" spans="1:7" ht="37.9" customHeight="1" x14ac:dyDescent="0.25">
      <c r="A137" s="117"/>
      <c r="B137" s="61" t="s">
        <v>42</v>
      </c>
      <c r="C137" s="1" t="s">
        <v>236</v>
      </c>
      <c r="D137" s="24">
        <v>2</v>
      </c>
      <c r="E137" s="54" t="s">
        <v>18</v>
      </c>
      <c r="F137" s="48">
        <v>0</v>
      </c>
      <c r="G137" s="48">
        <v>1</v>
      </c>
    </row>
    <row r="138" spans="1:7" ht="38.450000000000003" customHeight="1" x14ac:dyDescent="0.25">
      <c r="A138" s="117"/>
      <c r="B138" s="62"/>
      <c r="C138" s="1" t="s">
        <v>237</v>
      </c>
      <c r="D138" s="12">
        <v>0</v>
      </c>
      <c r="E138" s="54"/>
      <c r="F138" s="48"/>
      <c r="G138" s="48"/>
    </row>
    <row r="139" spans="1:7" ht="155.25" customHeight="1" x14ac:dyDescent="0.25">
      <c r="A139" s="117"/>
      <c r="B139" s="53" t="s">
        <v>133</v>
      </c>
      <c r="C139" s="1" t="s">
        <v>208</v>
      </c>
      <c r="D139" s="24">
        <v>2</v>
      </c>
      <c r="E139" s="54" t="s">
        <v>18</v>
      </c>
      <c r="F139" s="48"/>
      <c r="G139" s="48"/>
    </row>
    <row r="140" spans="1:7" ht="191.25" customHeight="1" x14ac:dyDescent="0.25">
      <c r="A140" s="117"/>
      <c r="B140" s="53"/>
      <c r="C140" s="1" t="s">
        <v>209</v>
      </c>
      <c r="D140" s="12">
        <v>0</v>
      </c>
      <c r="E140" s="54"/>
      <c r="F140" s="48"/>
      <c r="G140" s="48"/>
    </row>
    <row r="141" spans="1:7" ht="135.75" customHeight="1" x14ac:dyDescent="0.25">
      <c r="A141" s="117"/>
      <c r="B141" s="53" t="s">
        <v>134</v>
      </c>
      <c r="C141" s="1" t="s">
        <v>135</v>
      </c>
      <c r="D141" s="24">
        <v>4</v>
      </c>
      <c r="E141" s="54" t="s">
        <v>18</v>
      </c>
      <c r="F141" s="48"/>
      <c r="G141" s="48"/>
    </row>
    <row r="142" spans="1:7" ht="128.25" customHeight="1" x14ac:dyDescent="0.25">
      <c r="A142" s="117"/>
      <c r="B142" s="53"/>
      <c r="C142" s="1" t="s">
        <v>136</v>
      </c>
      <c r="D142" s="12">
        <v>0</v>
      </c>
      <c r="E142" s="54"/>
      <c r="F142" s="48"/>
      <c r="G142" s="48"/>
    </row>
    <row r="143" spans="1:7" ht="108" customHeight="1" x14ac:dyDescent="0.25">
      <c r="A143" s="117"/>
      <c r="B143" s="61" t="s">
        <v>137</v>
      </c>
      <c r="C143" s="1" t="s">
        <v>210</v>
      </c>
      <c r="D143" s="24">
        <v>2</v>
      </c>
      <c r="E143" s="49" t="s">
        <v>18</v>
      </c>
      <c r="F143" s="48"/>
      <c r="G143" s="48"/>
    </row>
    <row r="144" spans="1:7" ht="105" customHeight="1" x14ac:dyDescent="0.25">
      <c r="A144" s="117"/>
      <c r="B144" s="62"/>
      <c r="C144" s="1" t="s">
        <v>211</v>
      </c>
      <c r="D144" s="12">
        <v>0</v>
      </c>
      <c r="E144" s="51"/>
      <c r="F144" s="48"/>
      <c r="G144" s="48"/>
    </row>
    <row r="145" spans="1:7" ht="99.75" customHeight="1" x14ac:dyDescent="0.25">
      <c r="A145" s="117"/>
      <c r="B145" s="53" t="s">
        <v>138</v>
      </c>
      <c r="C145" s="1" t="s">
        <v>212</v>
      </c>
      <c r="D145" s="24">
        <v>4</v>
      </c>
      <c r="E145" s="54" t="s">
        <v>18</v>
      </c>
      <c r="F145" s="48"/>
      <c r="G145" s="48"/>
    </row>
    <row r="146" spans="1:7" ht="86.25" customHeight="1" x14ac:dyDescent="0.25">
      <c r="A146" s="117"/>
      <c r="B146" s="53"/>
      <c r="C146" s="1" t="s">
        <v>213</v>
      </c>
      <c r="D146" s="12">
        <v>0</v>
      </c>
      <c r="E146" s="54"/>
      <c r="F146" s="55"/>
      <c r="G146" s="55"/>
    </row>
    <row r="147" spans="1:7" ht="117" customHeight="1" x14ac:dyDescent="0.25">
      <c r="A147" s="117"/>
      <c r="B147" s="61" t="s">
        <v>214</v>
      </c>
      <c r="C147" s="42" t="s">
        <v>217</v>
      </c>
      <c r="D147" s="43">
        <v>2</v>
      </c>
      <c r="E147" s="49" t="s">
        <v>18</v>
      </c>
      <c r="F147" s="16"/>
      <c r="G147" s="16"/>
    </row>
    <row r="148" spans="1:7" ht="109.5" customHeight="1" x14ac:dyDescent="0.25">
      <c r="A148" s="118"/>
      <c r="B148" s="82"/>
      <c r="C148" s="42" t="s">
        <v>215</v>
      </c>
      <c r="D148" s="40">
        <v>0</v>
      </c>
      <c r="E148" s="51"/>
      <c r="F148" s="16"/>
      <c r="G148" s="16"/>
    </row>
    <row r="149" spans="1:7" x14ac:dyDescent="0.25">
      <c r="A149" s="113" t="s">
        <v>218</v>
      </c>
      <c r="B149" s="119" t="s">
        <v>12</v>
      </c>
      <c r="C149" s="119"/>
      <c r="D149" s="28">
        <f>D150</f>
        <v>2</v>
      </c>
      <c r="E149" s="29"/>
      <c r="F149" s="13"/>
      <c r="G149" s="13"/>
    </row>
    <row r="150" spans="1:7" ht="35.450000000000003" customHeight="1" x14ac:dyDescent="0.25">
      <c r="A150" s="114"/>
      <c r="B150" s="53" t="s">
        <v>12</v>
      </c>
      <c r="C150" s="1" t="s">
        <v>74</v>
      </c>
      <c r="D150" s="24">
        <v>2</v>
      </c>
      <c r="E150" s="54" t="s">
        <v>18</v>
      </c>
      <c r="F150" s="48">
        <v>0</v>
      </c>
      <c r="G150" s="48">
        <v>1</v>
      </c>
    </row>
    <row r="151" spans="1:7" ht="40.5" customHeight="1" x14ac:dyDescent="0.25">
      <c r="A151" s="114"/>
      <c r="B151" s="53"/>
      <c r="C151" s="1" t="s">
        <v>73</v>
      </c>
      <c r="D151" s="12">
        <v>1</v>
      </c>
      <c r="E151" s="54"/>
      <c r="F151" s="48"/>
      <c r="G151" s="48"/>
    </row>
    <row r="152" spans="1:7" ht="42.75" customHeight="1" x14ac:dyDescent="0.25">
      <c r="A152" s="115"/>
      <c r="B152" s="53"/>
      <c r="C152" s="1" t="s">
        <v>53</v>
      </c>
      <c r="D152" s="12">
        <v>0</v>
      </c>
      <c r="E152" s="54"/>
      <c r="F152" s="48"/>
      <c r="G152" s="48"/>
    </row>
    <row r="153" spans="1:7" x14ac:dyDescent="0.25">
      <c r="A153" s="44" t="s">
        <v>219</v>
      </c>
      <c r="B153" s="52" t="s">
        <v>4</v>
      </c>
      <c r="C153" s="52"/>
      <c r="D153" s="25">
        <f>D154+D158</f>
        <v>10</v>
      </c>
      <c r="E153" s="9">
        <v>7</v>
      </c>
      <c r="F153" s="13"/>
      <c r="G153" s="13"/>
    </row>
    <row r="154" spans="1:7" ht="21" customHeight="1" x14ac:dyDescent="0.25">
      <c r="A154" s="110" t="s">
        <v>5</v>
      </c>
      <c r="B154" s="61" t="s">
        <v>25</v>
      </c>
      <c r="C154" s="45" t="s">
        <v>220</v>
      </c>
      <c r="D154" s="38">
        <v>5</v>
      </c>
      <c r="E154" s="45"/>
      <c r="F154" s="13"/>
      <c r="G154" s="13"/>
    </row>
    <row r="155" spans="1:7" ht="38.25" customHeight="1" x14ac:dyDescent="0.25">
      <c r="A155" s="111"/>
      <c r="B155" s="94"/>
      <c r="C155" s="1" t="s">
        <v>49</v>
      </c>
      <c r="D155" s="21">
        <v>5</v>
      </c>
      <c r="E155" s="49" t="s">
        <v>18</v>
      </c>
      <c r="F155" s="48">
        <v>0</v>
      </c>
      <c r="G155" s="48">
        <v>1</v>
      </c>
    </row>
    <row r="156" spans="1:7" ht="43.5" customHeight="1" x14ac:dyDescent="0.25">
      <c r="A156" s="111"/>
      <c r="B156" s="94"/>
      <c r="C156" s="1" t="s">
        <v>50</v>
      </c>
      <c r="D156" s="11">
        <v>3</v>
      </c>
      <c r="E156" s="50"/>
      <c r="F156" s="48"/>
      <c r="G156" s="48"/>
    </row>
    <row r="157" spans="1:7" ht="49.5" customHeight="1" x14ac:dyDescent="0.25">
      <c r="A157" s="112"/>
      <c r="B157" s="62"/>
      <c r="C157" s="1" t="s">
        <v>51</v>
      </c>
      <c r="D157" s="11">
        <v>0</v>
      </c>
      <c r="E157" s="51"/>
      <c r="F157" s="48"/>
      <c r="G157" s="48"/>
    </row>
    <row r="158" spans="1:7" ht="84" customHeight="1" x14ac:dyDescent="0.25">
      <c r="A158" s="110" t="s">
        <v>6</v>
      </c>
      <c r="B158" s="53" t="s">
        <v>40</v>
      </c>
      <c r="C158" s="3" t="s">
        <v>221</v>
      </c>
      <c r="D158" s="38">
        <f>D159+D160+D161</f>
        <v>5</v>
      </c>
      <c r="E158" s="39"/>
      <c r="F158" s="48">
        <v>0</v>
      </c>
      <c r="G158" s="48">
        <v>1</v>
      </c>
    </row>
    <row r="159" spans="1:7" ht="40.5" customHeight="1" x14ac:dyDescent="0.25">
      <c r="A159" s="111"/>
      <c r="B159" s="53"/>
      <c r="C159" s="1" t="s">
        <v>139</v>
      </c>
      <c r="D159" s="11">
        <v>2</v>
      </c>
      <c r="E159" s="49" t="s">
        <v>99</v>
      </c>
      <c r="F159" s="48"/>
      <c r="G159" s="48"/>
    </row>
    <row r="160" spans="1:7" ht="38.25" customHeight="1" x14ac:dyDescent="0.25">
      <c r="A160" s="111"/>
      <c r="B160" s="53"/>
      <c r="C160" s="1" t="s">
        <v>75</v>
      </c>
      <c r="D160" s="11">
        <v>1</v>
      </c>
      <c r="E160" s="50"/>
      <c r="F160" s="48"/>
      <c r="G160" s="48"/>
    </row>
    <row r="161" spans="1:7" ht="43.15" customHeight="1" x14ac:dyDescent="0.25">
      <c r="A161" s="112"/>
      <c r="B161" s="53"/>
      <c r="C161" s="1" t="s">
        <v>76</v>
      </c>
      <c r="D161" s="11">
        <v>2</v>
      </c>
      <c r="E161" s="51"/>
      <c r="F161" s="48"/>
      <c r="G161" s="48"/>
    </row>
  </sheetData>
  <mergeCells count="163">
    <mergeCell ref="A158:A161"/>
    <mergeCell ref="A154:A157"/>
    <mergeCell ref="B154:B157"/>
    <mergeCell ref="A149:A152"/>
    <mergeCell ref="B109:B110"/>
    <mergeCell ref="B113:B114"/>
    <mergeCell ref="E109:E110"/>
    <mergeCell ref="E113:E114"/>
    <mergeCell ref="A104:A114"/>
    <mergeCell ref="B111:B112"/>
    <mergeCell ref="E111:E112"/>
    <mergeCell ref="E147:E148"/>
    <mergeCell ref="A136:A148"/>
    <mergeCell ref="B137:B138"/>
    <mergeCell ref="E137:E138"/>
    <mergeCell ref="B147:B148"/>
    <mergeCell ref="B149:C149"/>
    <mergeCell ref="B44:B46"/>
    <mergeCell ref="B47:B49"/>
    <mergeCell ref="E44:E46"/>
    <mergeCell ref="E47:E49"/>
    <mergeCell ref="B50:B52"/>
    <mergeCell ref="E50:E52"/>
    <mergeCell ref="A37:A52"/>
    <mergeCell ref="A1:E1"/>
    <mergeCell ref="A2:E2"/>
    <mergeCell ref="A3:E3"/>
    <mergeCell ref="A4:E4"/>
    <mergeCell ref="A5:E5"/>
    <mergeCell ref="B7:C7"/>
    <mergeCell ref="B9:B13"/>
    <mergeCell ref="A8:A13"/>
    <mergeCell ref="E9:E13"/>
    <mergeCell ref="A14:A17"/>
    <mergeCell ref="B14:C14"/>
    <mergeCell ref="B15:B17"/>
    <mergeCell ref="E15:E17"/>
    <mergeCell ref="B38:B40"/>
    <mergeCell ref="E38:E40"/>
    <mergeCell ref="F15:F17"/>
    <mergeCell ref="G15:G17"/>
    <mergeCell ref="B8:C8"/>
    <mergeCell ref="F9:F11"/>
    <mergeCell ref="G9:G11"/>
    <mergeCell ref="B26:B30"/>
    <mergeCell ref="E26:E30"/>
    <mergeCell ref="A18:A24"/>
    <mergeCell ref="B19:B21"/>
    <mergeCell ref="E19:E21"/>
    <mergeCell ref="F26:F30"/>
    <mergeCell ref="G26:G30"/>
    <mergeCell ref="F38:F40"/>
    <mergeCell ref="G38:G40"/>
    <mergeCell ref="B41:B43"/>
    <mergeCell ref="F19:F24"/>
    <mergeCell ref="G19:G24"/>
    <mergeCell ref="B22:B24"/>
    <mergeCell ref="E22:E24"/>
    <mergeCell ref="B31:B36"/>
    <mergeCell ref="A25:A36"/>
    <mergeCell ref="E41:E43"/>
    <mergeCell ref="E31:E36"/>
    <mergeCell ref="A63:A80"/>
    <mergeCell ref="B63:C63"/>
    <mergeCell ref="B64:B66"/>
    <mergeCell ref="E64:E66"/>
    <mergeCell ref="B70:B72"/>
    <mergeCell ref="E70:E72"/>
    <mergeCell ref="A53:A61"/>
    <mergeCell ref="B54:B55"/>
    <mergeCell ref="E54:E55"/>
    <mergeCell ref="B56:B57"/>
    <mergeCell ref="E56:E57"/>
    <mergeCell ref="B58:B59"/>
    <mergeCell ref="E58:E59"/>
    <mergeCell ref="B60:B61"/>
    <mergeCell ref="B77:B80"/>
    <mergeCell ref="E77:E80"/>
    <mergeCell ref="B73:B76"/>
    <mergeCell ref="E73:E76"/>
    <mergeCell ref="F70:F72"/>
    <mergeCell ref="G70:G72"/>
    <mergeCell ref="F64:F66"/>
    <mergeCell ref="G64:G66"/>
    <mergeCell ref="B67:B69"/>
    <mergeCell ref="E67:E69"/>
    <mergeCell ref="F67:F69"/>
    <mergeCell ref="G67:G69"/>
    <mergeCell ref="E60:E61"/>
    <mergeCell ref="B62:C62"/>
    <mergeCell ref="F54:F61"/>
    <mergeCell ref="G54:G61"/>
    <mergeCell ref="B86:B90"/>
    <mergeCell ref="E86:E90"/>
    <mergeCell ref="A81:A84"/>
    <mergeCell ref="B81:B84"/>
    <mergeCell ref="E81:E84"/>
    <mergeCell ref="A85:A96"/>
    <mergeCell ref="E92:E96"/>
    <mergeCell ref="F86:F90"/>
    <mergeCell ref="G86:G90"/>
    <mergeCell ref="B92:B96"/>
    <mergeCell ref="A97:A103"/>
    <mergeCell ref="B97:C97"/>
    <mergeCell ref="B98:B99"/>
    <mergeCell ref="E98:E99"/>
    <mergeCell ref="F98:F99"/>
    <mergeCell ref="E107:E108"/>
    <mergeCell ref="A115:A118"/>
    <mergeCell ref="B116:B118"/>
    <mergeCell ref="E116:E118"/>
    <mergeCell ref="F116:F118"/>
    <mergeCell ref="G116:G118"/>
    <mergeCell ref="G98:G99"/>
    <mergeCell ref="B100:B103"/>
    <mergeCell ref="E100:E103"/>
    <mergeCell ref="F100:F103"/>
    <mergeCell ref="G100:G103"/>
    <mergeCell ref="B104:C104"/>
    <mergeCell ref="B105:B106"/>
    <mergeCell ref="E105:E106"/>
    <mergeCell ref="B107:B108"/>
    <mergeCell ref="F126:F128"/>
    <mergeCell ref="G126:G128"/>
    <mergeCell ref="B129:B131"/>
    <mergeCell ref="E129:E131"/>
    <mergeCell ref="F129:F131"/>
    <mergeCell ref="G129:G131"/>
    <mergeCell ref="A119:A124"/>
    <mergeCell ref="B120:B124"/>
    <mergeCell ref="E120:E124"/>
    <mergeCell ref="B125:C125"/>
    <mergeCell ref="A126:A131"/>
    <mergeCell ref="B126:B128"/>
    <mergeCell ref="E126:E128"/>
    <mergeCell ref="F137:F146"/>
    <mergeCell ref="G137:G146"/>
    <mergeCell ref="B139:B140"/>
    <mergeCell ref="E139:E140"/>
    <mergeCell ref="B141:B142"/>
    <mergeCell ref="A132:A135"/>
    <mergeCell ref="B132:C132"/>
    <mergeCell ref="B133:B135"/>
    <mergeCell ref="E133:E135"/>
    <mergeCell ref="F133:F135"/>
    <mergeCell ref="G133:G135"/>
    <mergeCell ref="B145:B146"/>
    <mergeCell ref="E145:E146"/>
    <mergeCell ref="E141:E142"/>
    <mergeCell ref="B143:B144"/>
    <mergeCell ref="E143:E144"/>
    <mergeCell ref="G158:G161"/>
    <mergeCell ref="E159:E161"/>
    <mergeCell ref="F150:F152"/>
    <mergeCell ref="G150:G152"/>
    <mergeCell ref="B153:C153"/>
    <mergeCell ref="E155:E157"/>
    <mergeCell ref="F155:F157"/>
    <mergeCell ref="G155:G157"/>
    <mergeCell ref="B158:B161"/>
    <mergeCell ref="F158:F161"/>
    <mergeCell ref="B150:B152"/>
    <mergeCell ref="E150:E152"/>
  </mergeCells>
  <pageMargins left="0.19685039370078741" right="0.19685039370078741" top="0.19685039370078741" bottom="0.19685039370078741" header="0.31496062992125984" footer="0.31496062992125984"/>
  <pageSetup paperSize="8" scale="9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 Zamfir</dc:creator>
  <cp:lastModifiedBy>Elisabeta Trifan</cp:lastModifiedBy>
  <cp:lastPrinted>2024-03-06T11:34:14Z</cp:lastPrinted>
  <dcterms:created xsi:type="dcterms:W3CDTF">2023-08-02T10:04:10Z</dcterms:created>
  <dcterms:modified xsi:type="dcterms:W3CDTF">2024-03-06T11:34:42Z</dcterms:modified>
</cp:coreProperties>
</file>